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gor\Desktop\CENOVNICI\2025 Cenovnici\SAJAM\"/>
    </mc:Choice>
  </mc:AlternateContent>
  <xr:revisionPtr revIDLastSave="0" documentId="13_ncr:1_{7C8AE7E1-1372-4436-9534-71A170122903}" xr6:coauthVersionLast="47" xr6:coauthVersionMax="47" xr10:uidLastSave="{00000000-0000-0000-0000-000000000000}"/>
  <bookViews>
    <workbookView xWindow="-108" yWindow="-108" windowWidth="23256" windowHeight="12456" tabRatio="935" firstSheet="11" activeTab="21" xr2:uid="{00000000-000D-0000-FFFF-FFFF00000000}"/>
  </bookViews>
  <sheets>
    <sheet name="i10 FL" sheetId="295" r:id="rId1"/>
    <sheet name="i20 FL N Line " sheetId="300" state="hidden" r:id="rId2"/>
    <sheet name="i20 FL" sheetId="304" r:id="rId3"/>
    <sheet name="i20 N Line" sheetId="292" r:id="rId4"/>
    <sheet name="i30 FL MY25" sheetId="273" r:id="rId5"/>
    <sheet name="i30 FL WAG MY25" sheetId="274" r:id="rId6"/>
    <sheet name="IONIQ 5" sheetId="287" r:id="rId7"/>
    <sheet name="IONIQ 6" sheetId="294" r:id="rId8"/>
    <sheet name="Sonata" sheetId="265" state="hidden" r:id="rId9"/>
    <sheet name="Bayon FL" sheetId="319" r:id="rId10"/>
    <sheet name="New Kona MY25" sheetId="317" r:id="rId11"/>
    <sheet name="New Kona HEV MY25" sheetId="320" r:id="rId12"/>
    <sheet name="New Kona N line MY25" sheetId="321" r:id="rId13"/>
    <sheet name="New Kona EV" sheetId="313" state="hidden" r:id="rId14"/>
    <sheet name="New Kona HEV N line MY25" sheetId="322" r:id="rId15"/>
    <sheet name="Tucson (FL)" sheetId="310" r:id="rId16"/>
    <sheet name="Tucson N Line (FL)" sheetId="311" r:id="rId17"/>
    <sheet name="Tucson HEV" sheetId="276" r:id="rId18"/>
    <sheet name="Tucson HEV (FL)" sheetId="312" r:id="rId19"/>
    <sheet name="Santa Fe PHEV" sheetId="289" state="hidden" r:id="rId20"/>
    <sheet name="New Santa Fe HEV" sheetId="315" r:id="rId21"/>
    <sheet name="New Santa Fe PHEV" sheetId="316" r:id="rId22"/>
    <sheet name="Staria LUX 7S" sheetId="284" state="hidden" r:id="rId23"/>
    <sheet name="SVA VOZILA" sheetId="252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aO" localSheetId="9">_a1O,_a2O</definedName>
    <definedName name="_aO" localSheetId="0">_a1O,_a2O</definedName>
    <definedName name="_aO" localSheetId="2">_a1O,_a2O</definedName>
    <definedName name="_aO" localSheetId="1">_a1O,_a2O</definedName>
    <definedName name="_aO" localSheetId="3">_a1O,_a2O</definedName>
    <definedName name="_aO" localSheetId="4">_a1O,_a2O</definedName>
    <definedName name="_aO" localSheetId="5">_a1O,_a2O</definedName>
    <definedName name="_aO" localSheetId="6">_a1O,_a2O</definedName>
    <definedName name="_aO" localSheetId="7">_a1O,_a2O</definedName>
    <definedName name="_aO" localSheetId="13">_a1O,_a2O</definedName>
    <definedName name="_aO" localSheetId="11">_a1O,_a2O</definedName>
    <definedName name="_aO" localSheetId="14">_a1O,_a2O</definedName>
    <definedName name="_aO" localSheetId="10">_a1O,_a2O</definedName>
    <definedName name="_aO" localSheetId="12">_a1O,_a2O</definedName>
    <definedName name="_aO" localSheetId="20">_a1O,_a2O</definedName>
    <definedName name="_aO" localSheetId="21">_a1O,_a2O</definedName>
    <definedName name="_aO" localSheetId="19">_a1O,_a2O</definedName>
    <definedName name="_aO" localSheetId="22">_a1O,_a2O</definedName>
    <definedName name="_aO" localSheetId="23">_a1O,_a2O</definedName>
    <definedName name="_aO" localSheetId="15">_a1O,_a2O</definedName>
    <definedName name="_aO" localSheetId="17">_a1O,_a2O</definedName>
    <definedName name="_aO" localSheetId="18">_a1O,_a2O</definedName>
    <definedName name="_aO" localSheetId="16">_a1O,_a2O</definedName>
    <definedName name="_aO">_a1O,_a2O</definedName>
    <definedName name="_aZ" localSheetId="9">_a1Z,_a2Z</definedName>
    <definedName name="_aZ" localSheetId="0">_a1Z,_a2Z</definedName>
    <definedName name="_aZ" localSheetId="2">_a1Z,_a2Z</definedName>
    <definedName name="_aZ" localSheetId="1">_a1Z,_a2Z</definedName>
    <definedName name="_aZ" localSheetId="3">_a1Z,_a2Z</definedName>
    <definedName name="_aZ" localSheetId="4">_a1Z,_a2Z</definedName>
    <definedName name="_aZ" localSheetId="5">_a1Z,_a2Z</definedName>
    <definedName name="_aZ" localSheetId="6">_a1Z,_a2Z</definedName>
    <definedName name="_aZ" localSheetId="7">_a1Z,_a2Z</definedName>
    <definedName name="_aZ" localSheetId="13">_a1Z,_a2Z</definedName>
    <definedName name="_aZ" localSheetId="11">_a1Z,_a2Z</definedName>
    <definedName name="_aZ" localSheetId="14">_a1Z,_a2Z</definedName>
    <definedName name="_aZ" localSheetId="10">_a1Z,_a2Z</definedName>
    <definedName name="_aZ" localSheetId="12">_a1Z,_a2Z</definedName>
    <definedName name="_aZ" localSheetId="20">_a1Z,_a2Z</definedName>
    <definedName name="_aZ" localSheetId="21">_a1Z,_a2Z</definedName>
    <definedName name="_aZ" localSheetId="19">_a1Z,_a2Z</definedName>
    <definedName name="_aZ" localSheetId="22">_a1Z,_a2Z</definedName>
    <definedName name="_aZ" localSheetId="23">_a1Z,_a2Z</definedName>
    <definedName name="_aZ" localSheetId="15">_a1Z,_a2Z</definedName>
    <definedName name="_aZ" localSheetId="17">_a1Z,_a2Z</definedName>
    <definedName name="_aZ" localSheetId="18">_a1Z,_a2Z</definedName>
    <definedName name="_aZ" localSheetId="16">_a1Z,_a2Z</definedName>
    <definedName name="_aZ">_a1Z,_a2Z</definedName>
    <definedName name="_Order1">255</definedName>
    <definedName name="_Order2">255</definedName>
    <definedName name="_RM3">[1]Sheet1!$M$2</definedName>
    <definedName name="a" localSheetId="9">_a1Z,_a2Z</definedName>
    <definedName name="a" localSheetId="0">_a1Z,_a2Z</definedName>
    <definedName name="a" localSheetId="2">_a1Z,_a2Z</definedName>
    <definedName name="a" localSheetId="1">_a1Z,_a2Z</definedName>
    <definedName name="a" localSheetId="3">_a1Z,_a2Z</definedName>
    <definedName name="a" localSheetId="4">_a1Z,_a2Z</definedName>
    <definedName name="a" localSheetId="5">_a1Z,_a2Z</definedName>
    <definedName name="a" localSheetId="6">_a1Z,_a2Z</definedName>
    <definedName name="a" localSheetId="7">_a1Z,_a2Z</definedName>
    <definedName name="a" localSheetId="13">_a1Z,_a2Z</definedName>
    <definedName name="a" localSheetId="11">_a1Z,_a2Z</definedName>
    <definedName name="a" localSheetId="14">_a1Z,_a2Z</definedName>
    <definedName name="a" localSheetId="10">_a1Z,_a2Z</definedName>
    <definedName name="a" localSheetId="12">_a1Z,_a2Z</definedName>
    <definedName name="a" localSheetId="20">_a1Z,_a2Z</definedName>
    <definedName name="a" localSheetId="21">_a1Z,_a2Z</definedName>
    <definedName name="a" localSheetId="19">_a1Z,_a2Z</definedName>
    <definedName name="a" localSheetId="22">_a1Z,_a2Z</definedName>
    <definedName name="a" localSheetId="23">_a1Z,_a2Z</definedName>
    <definedName name="a" localSheetId="15">_a1Z,_a2Z</definedName>
    <definedName name="a" localSheetId="17">_a1Z,_a2Z</definedName>
    <definedName name="a" localSheetId="18">_a1Z,_a2Z</definedName>
    <definedName name="a" localSheetId="16">_a1Z,_a2Z</definedName>
    <definedName name="a">_a1Z,_a2Z</definedName>
    <definedName name="AccessDatabase">"C:\생산판매\long98\9802장판원본.mdb"</definedName>
    <definedName name="bbbbbbbb" localSheetId="9">_a1Z,_a2Z</definedName>
    <definedName name="bbbbbbbb" localSheetId="0">_a1Z,_a2Z</definedName>
    <definedName name="bbbbbbbb" localSheetId="2">_a1Z,_a2Z</definedName>
    <definedName name="bbbbbbbb" localSheetId="1">_a1Z,_a2Z</definedName>
    <definedName name="bbbbbbbb" localSheetId="6">_a1Z,_a2Z</definedName>
    <definedName name="bbbbbbbb" localSheetId="7">_a1Z,_a2Z</definedName>
    <definedName name="bbbbbbbb" localSheetId="13">_a1Z,_a2Z</definedName>
    <definedName name="bbbbbbbb" localSheetId="11">_a1Z,_a2Z</definedName>
    <definedName name="bbbbbbbb" localSheetId="14">_a1Z,_a2Z</definedName>
    <definedName name="bbbbbbbb" localSheetId="10">_a1Z,_a2Z</definedName>
    <definedName name="bbbbbbbb" localSheetId="12">_a1Z,_a2Z</definedName>
    <definedName name="bbbbbbbb" localSheetId="20">_a1Z,_a2Z</definedName>
    <definedName name="bbbbbbbb" localSheetId="21">_a1Z,_a2Z</definedName>
    <definedName name="bbbbbbbb" localSheetId="19">_a1Z,_a2Z</definedName>
    <definedName name="bbbbbbbb" localSheetId="22">_a1Z,_a2Z</definedName>
    <definedName name="bbbbbbbb" localSheetId="15">_a1Z,_a2Z</definedName>
    <definedName name="bbbbbbbb" localSheetId="18">_a1Z,_a2Z</definedName>
    <definedName name="bbbbbbbb" localSheetId="16">_a1Z,_a2Z</definedName>
    <definedName name="bbbbbbbb">_a1Z,_a2Z</definedName>
    <definedName name="CDOE" localSheetId="9">#REF!</definedName>
    <definedName name="CDOE" localSheetId="0">#REF!</definedName>
    <definedName name="CDOE" localSheetId="2">#REF!</definedName>
    <definedName name="CDOE" localSheetId="1">#REF!</definedName>
    <definedName name="CDOE" localSheetId="3">#REF!</definedName>
    <definedName name="CDOE" localSheetId="4">#REF!</definedName>
    <definedName name="CDOE" localSheetId="5">#REF!</definedName>
    <definedName name="CDOE" localSheetId="6">#REF!</definedName>
    <definedName name="CDOE" localSheetId="7">#REF!</definedName>
    <definedName name="CDOE" localSheetId="13">#REF!</definedName>
    <definedName name="CDOE" localSheetId="20">#REF!</definedName>
    <definedName name="CDOE" localSheetId="21">#REF!</definedName>
    <definedName name="CDOE" localSheetId="19">#REF!</definedName>
    <definedName name="CDOE" localSheetId="22">#REF!</definedName>
    <definedName name="CDOE" localSheetId="23">#REF!</definedName>
    <definedName name="CDOE" localSheetId="15">#REF!</definedName>
    <definedName name="CDOE" localSheetId="17">#REF!</definedName>
    <definedName name="CDOE" localSheetId="18">#REF!</definedName>
    <definedName name="CDOE" localSheetId="16">#REF!</definedName>
    <definedName name="CDOE">#REF!</definedName>
    <definedName name="CURRENCY" localSheetId="9">#REF!</definedName>
    <definedName name="CURRENCY" localSheetId="0">#REF!</definedName>
    <definedName name="CURRENCY" localSheetId="2">#REF!</definedName>
    <definedName name="CURRENCY" localSheetId="1">#REF!</definedName>
    <definedName name="CURRENCY" localSheetId="3">#REF!</definedName>
    <definedName name="CURRENCY" localSheetId="4">#REF!</definedName>
    <definedName name="CURRENCY" localSheetId="5">#REF!</definedName>
    <definedName name="CURRENCY" localSheetId="6">#REF!</definedName>
    <definedName name="CURRENCY" localSheetId="7">#REF!</definedName>
    <definedName name="CURRENCY" localSheetId="13">#REF!</definedName>
    <definedName name="CURRENCY" localSheetId="20">#REF!</definedName>
    <definedName name="CURRENCY" localSheetId="21">#REF!</definedName>
    <definedName name="CURRENCY" localSheetId="19">#REF!</definedName>
    <definedName name="CURRENCY" localSheetId="22">#REF!</definedName>
    <definedName name="CURRENCY" localSheetId="23">#REF!</definedName>
    <definedName name="CURRENCY" localSheetId="15">#REF!</definedName>
    <definedName name="CURRENCY" localSheetId="17">#REF!</definedName>
    <definedName name="CURRENCY" localSheetId="18">#REF!</definedName>
    <definedName name="CURRENCY" localSheetId="16">#REF!</definedName>
    <definedName name="CURRENCY">#REF!</definedName>
    <definedName name="CUSTOM" localSheetId="2">[2]Parametri!$B$21</definedName>
    <definedName name="CUSTOM">[3]Parametri!$B$21</definedName>
    <definedName name="_xlnm.Database" localSheetId="9">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13">#REF!</definedName>
    <definedName name="_xlnm.Database" localSheetId="20">#REF!</definedName>
    <definedName name="_xlnm.Database" localSheetId="21">#REF!</definedName>
    <definedName name="_xlnm.Database" localSheetId="19">#REF!</definedName>
    <definedName name="_xlnm.Database" localSheetId="22">#REF!</definedName>
    <definedName name="_xlnm.Database" localSheetId="23">#REF!</definedName>
    <definedName name="_xlnm.Database" localSheetId="15">#REF!</definedName>
    <definedName name="_xlnm.Database" localSheetId="17">#REF!</definedName>
    <definedName name="_xlnm.Database" localSheetId="18">#REF!</definedName>
    <definedName name="_xlnm.Database" localSheetId="16">#REF!</definedName>
    <definedName name="_xlnm.Database">#REF!</definedName>
    <definedName name="dsd" localSheetId="9">#REF!</definedName>
    <definedName name="dsd" localSheetId="0">#REF!</definedName>
    <definedName name="dsd" localSheetId="2">#REF!</definedName>
    <definedName name="dsd" localSheetId="1">#REF!</definedName>
    <definedName name="dsd" localSheetId="3">#REF!</definedName>
    <definedName name="dsd" localSheetId="4">#REF!</definedName>
    <definedName name="dsd" localSheetId="5">#REF!</definedName>
    <definedName name="dsd" localSheetId="20">#REF!</definedName>
    <definedName name="dsd" localSheetId="21">#REF!</definedName>
    <definedName name="dsd" localSheetId="19">#REF!</definedName>
    <definedName name="dsd" localSheetId="22">#REF!</definedName>
    <definedName name="dsd" localSheetId="23">#REF!</definedName>
    <definedName name="dsd" localSheetId="15">#REF!</definedName>
    <definedName name="dsd" localSheetId="17">#REF!</definedName>
    <definedName name="dsd" localSheetId="18">#REF!</definedName>
    <definedName name="dsd" localSheetId="16">#REF!</definedName>
    <definedName name="dsd">#REF!</definedName>
    <definedName name="DSL" localSheetId="9">#REF!</definedName>
    <definedName name="DSL" localSheetId="0">#REF!</definedName>
    <definedName name="DSL" localSheetId="2">#REF!</definedName>
    <definedName name="DSL" localSheetId="1">#REF!</definedName>
    <definedName name="DSL" localSheetId="3">#REF!</definedName>
    <definedName name="DSL" localSheetId="4">#REF!</definedName>
    <definedName name="DSL" localSheetId="5">#REF!</definedName>
    <definedName name="DSL" localSheetId="20">#REF!</definedName>
    <definedName name="DSL" localSheetId="21">#REF!</definedName>
    <definedName name="DSL" localSheetId="19">#REF!</definedName>
    <definedName name="DSL" localSheetId="22">#REF!</definedName>
    <definedName name="DSL" localSheetId="23">#REF!</definedName>
    <definedName name="DSL" localSheetId="15">#REF!</definedName>
    <definedName name="DSL" localSheetId="17">#REF!</definedName>
    <definedName name="DSL" localSheetId="18">#REF!</definedName>
    <definedName name="DSL" localSheetId="16">#REF!</definedName>
    <definedName name="DSL">#REF!</definedName>
    <definedName name="ECO" localSheetId="2">[2]Parametri!$B$19</definedName>
    <definedName name="ECO">[3]Parametri!$B$19</definedName>
    <definedName name="ECODE" localSheetId="9">#REF!</definedName>
    <definedName name="ECODE" localSheetId="0">#REF!</definedName>
    <definedName name="ECODE" localSheetId="2">#REF!</definedName>
    <definedName name="ECODE" localSheetId="1">#REF!</definedName>
    <definedName name="ECODE" localSheetId="3">#REF!</definedName>
    <definedName name="ECODE" localSheetId="4">#REF!</definedName>
    <definedName name="ECODE" localSheetId="5">#REF!</definedName>
    <definedName name="ECODE" localSheetId="20">#REF!</definedName>
    <definedName name="ECODE" localSheetId="21">#REF!</definedName>
    <definedName name="ECODE" localSheetId="19">#REF!</definedName>
    <definedName name="ECODE" localSheetId="22">#REF!</definedName>
    <definedName name="ECODE" localSheetId="23">#REF!</definedName>
    <definedName name="ECODE" localSheetId="15">#REF!</definedName>
    <definedName name="ECODE" localSheetId="17">#REF!</definedName>
    <definedName name="ECODE" localSheetId="18">#REF!</definedName>
    <definedName name="ECODE" localSheetId="16">#REF!</definedName>
    <definedName name="ECODE">#REF!</definedName>
    <definedName name="ENG" localSheetId="9">#REF!</definedName>
    <definedName name="ENG" localSheetId="0">#REF!</definedName>
    <definedName name="ENG" localSheetId="2">#REF!</definedName>
    <definedName name="ENG" localSheetId="1">#REF!</definedName>
    <definedName name="ENG" localSheetId="3">#REF!</definedName>
    <definedName name="ENG" localSheetId="4">#REF!</definedName>
    <definedName name="ENG" localSheetId="5">#REF!</definedName>
    <definedName name="ENG" localSheetId="20">#REF!</definedName>
    <definedName name="ENG" localSheetId="21">#REF!</definedName>
    <definedName name="ENG" localSheetId="19">#REF!</definedName>
    <definedName name="ENG" localSheetId="22">#REF!</definedName>
    <definedName name="ENG" localSheetId="23">#REF!</definedName>
    <definedName name="ENG" localSheetId="15">#REF!</definedName>
    <definedName name="ENG" localSheetId="17">#REF!</definedName>
    <definedName name="ENG" localSheetId="18">#REF!</definedName>
    <definedName name="ENG" localSheetId="16">#REF!</definedName>
    <definedName name="ENG">#REF!</definedName>
    <definedName name="FCODE" localSheetId="9">#REF!</definedName>
    <definedName name="FCODE" localSheetId="0">#REF!</definedName>
    <definedName name="FCODE" localSheetId="2">#REF!</definedName>
    <definedName name="FCODE" localSheetId="1">#REF!</definedName>
    <definedName name="FCODE" localSheetId="3">#REF!</definedName>
    <definedName name="FCODE" localSheetId="4">#REF!</definedName>
    <definedName name="FCODE" localSheetId="5">#REF!</definedName>
    <definedName name="FCODE" localSheetId="20">#REF!</definedName>
    <definedName name="FCODE" localSheetId="21">#REF!</definedName>
    <definedName name="FCODE" localSheetId="19">#REF!</definedName>
    <definedName name="FCODE" localSheetId="22">#REF!</definedName>
    <definedName name="FCODE" localSheetId="23">#REF!</definedName>
    <definedName name="FCODE" localSheetId="15">#REF!</definedName>
    <definedName name="FCODE" localSheetId="17">#REF!</definedName>
    <definedName name="FCODE" localSheetId="18">#REF!</definedName>
    <definedName name="FCODE" localSheetId="16">#REF!</definedName>
    <definedName name="FCODE">#REF!</definedName>
    <definedName name="g" localSheetId="9">_a1O,_a2O</definedName>
    <definedName name="g" localSheetId="0">_a1O,_a2O</definedName>
    <definedName name="g" localSheetId="2">_a1O,_a2O</definedName>
    <definedName name="g" localSheetId="1">_a1O,_a2O</definedName>
    <definedName name="g" localSheetId="6">_a1O,_a2O</definedName>
    <definedName name="g" localSheetId="7">_a1O,_a2O</definedName>
    <definedName name="g" localSheetId="13">_a1O,_a2O</definedName>
    <definedName name="g" localSheetId="11">_a1O,_a2O</definedName>
    <definedName name="g" localSheetId="14">_a1O,_a2O</definedName>
    <definedName name="g" localSheetId="10">_a1O,_a2O</definedName>
    <definedName name="g" localSheetId="12">_a1O,_a2O</definedName>
    <definedName name="g" localSheetId="20">_a1O,_a2O</definedName>
    <definedName name="g" localSheetId="21">_a1O,_a2O</definedName>
    <definedName name="g" localSheetId="19">_a1O,_a2O</definedName>
    <definedName name="g" localSheetId="22">_a1O,_a2O</definedName>
    <definedName name="g" localSheetId="15">_a1O,_a2O</definedName>
    <definedName name="g" localSheetId="18">_a1O,_a2O</definedName>
    <definedName name="g" localSheetId="16">_a1O,_a2O</definedName>
    <definedName name="g">_a1O,_a2O</definedName>
    <definedName name="H" localSheetId="9">#REF!</definedName>
    <definedName name="H" localSheetId="0">#REF!</definedName>
    <definedName name="H" localSheetId="2">#REF!</definedName>
    <definedName name="H" localSheetId="1">#REF!</definedName>
    <definedName name="H" localSheetId="3">#REF!</definedName>
    <definedName name="H" localSheetId="4">#REF!</definedName>
    <definedName name="H" localSheetId="5">#REF!</definedName>
    <definedName name="H" localSheetId="20">#REF!</definedName>
    <definedName name="H" localSheetId="21">#REF!</definedName>
    <definedName name="H" localSheetId="19">#REF!</definedName>
    <definedName name="H" localSheetId="22">#REF!</definedName>
    <definedName name="H" localSheetId="23">#REF!</definedName>
    <definedName name="H" localSheetId="15">#REF!</definedName>
    <definedName name="H" localSheetId="17">#REF!</definedName>
    <definedName name="H" localSheetId="18">#REF!</definedName>
    <definedName name="H" localSheetId="16">#REF!</definedName>
    <definedName name="H">#REF!</definedName>
    <definedName name="hhhhhhhh" localSheetId="9">_a1Z,_a2Z</definedName>
    <definedName name="hhhhhhhh" localSheetId="0">_a1Z,_a2Z</definedName>
    <definedName name="hhhhhhhh" localSheetId="2">_a1Z,_a2Z</definedName>
    <definedName name="hhhhhhhh" localSheetId="1">_a1Z,_a2Z</definedName>
    <definedName name="hhhhhhhh" localSheetId="6">_a1Z,_a2Z</definedName>
    <definedName name="hhhhhhhh" localSheetId="7">_a1Z,_a2Z</definedName>
    <definedName name="hhhhhhhh" localSheetId="13">_a1Z,_a2Z</definedName>
    <definedName name="hhhhhhhh" localSheetId="11">_a1Z,_a2Z</definedName>
    <definedName name="hhhhhhhh" localSheetId="14">_a1Z,_a2Z</definedName>
    <definedName name="hhhhhhhh" localSheetId="10">_a1Z,_a2Z</definedName>
    <definedName name="hhhhhhhh" localSheetId="12">_a1Z,_a2Z</definedName>
    <definedName name="hhhhhhhh" localSheetId="20">_a1Z,_a2Z</definedName>
    <definedName name="hhhhhhhh" localSheetId="21">_a1Z,_a2Z</definedName>
    <definedName name="hhhhhhhh" localSheetId="19">_a1Z,_a2Z</definedName>
    <definedName name="hhhhhhhh" localSheetId="22">_a1Z,_a2Z</definedName>
    <definedName name="hhhhhhhh" localSheetId="15">_a1Z,_a2Z</definedName>
    <definedName name="hhhhhhhh" localSheetId="18">_a1Z,_a2Z</definedName>
    <definedName name="hhhhhhhh" localSheetId="16">_a1Z,_a2Z</definedName>
    <definedName name="hhhhhhhh">_a1Z,_a2Z</definedName>
    <definedName name="I" localSheetId="9">#REF!</definedName>
    <definedName name="I" localSheetId="0">#REF!</definedName>
    <definedName name="I" localSheetId="2">#REF!</definedName>
    <definedName name="I" localSheetId="1">#REF!</definedName>
    <definedName name="I" localSheetId="3">#REF!</definedName>
    <definedName name="I" localSheetId="4">#REF!</definedName>
    <definedName name="I" localSheetId="5">#REF!</definedName>
    <definedName name="I" localSheetId="20">#REF!</definedName>
    <definedName name="I" localSheetId="21">#REF!</definedName>
    <definedName name="I" localSheetId="19">#REF!</definedName>
    <definedName name="I" localSheetId="22">#REF!</definedName>
    <definedName name="I" localSheetId="23">#REF!</definedName>
    <definedName name="I" localSheetId="15">#REF!</definedName>
    <definedName name="I" localSheetId="17">#REF!</definedName>
    <definedName name="I" localSheetId="18">#REF!</definedName>
    <definedName name="I" localSheetId="16">#REF!</definedName>
    <definedName name="I">#REF!</definedName>
    <definedName name="IONIQ" localSheetId="9">#REF!</definedName>
    <definedName name="IONIQ" localSheetId="0">#REF!</definedName>
    <definedName name="IONIQ" localSheetId="2">#REF!</definedName>
    <definedName name="IONIQ" localSheetId="1">#REF!</definedName>
    <definedName name="IONIQ" localSheetId="3">#REF!</definedName>
    <definedName name="IONIQ" localSheetId="4">#REF!</definedName>
    <definedName name="IONIQ" localSheetId="5">#REF!</definedName>
    <definedName name="IONIQ" localSheetId="6">#REF!</definedName>
    <definedName name="IONIQ" localSheetId="7">#REF!</definedName>
    <definedName name="IONIQ" localSheetId="13">#REF!</definedName>
    <definedName name="IONIQ" localSheetId="11">#REF!</definedName>
    <definedName name="IONIQ" localSheetId="14">#REF!</definedName>
    <definedName name="IONIQ" localSheetId="10">#REF!</definedName>
    <definedName name="IONIQ" localSheetId="12">#REF!</definedName>
    <definedName name="IONIQ" localSheetId="20">#REF!</definedName>
    <definedName name="IONIQ" localSheetId="21">#REF!</definedName>
    <definedName name="IONIQ" localSheetId="19">#REF!</definedName>
    <definedName name="IONIQ" localSheetId="22">#REF!</definedName>
    <definedName name="IONIQ" localSheetId="23">#REF!</definedName>
    <definedName name="IONIQ" localSheetId="15">#REF!</definedName>
    <definedName name="IONIQ" localSheetId="17">#REF!</definedName>
    <definedName name="IONIQ" localSheetId="18">#REF!</definedName>
    <definedName name="IONIQ" localSheetId="16">#REF!</definedName>
    <definedName name="IONIQ">#REF!</definedName>
    <definedName name="J" localSheetId="9">#REF!</definedName>
    <definedName name="J" localSheetId="0">#REF!</definedName>
    <definedName name="J" localSheetId="2">#REF!</definedName>
    <definedName name="J" localSheetId="1">#REF!</definedName>
    <definedName name="J" localSheetId="3">#REF!</definedName>
    <definedName name="J" localSheetId="4">#REF!</definedName>
    <definedName name="J" localSheetId="5">#REF!</definedName>
    <definedName name="J" localSheetId="20">#REF!</definedName>
    <definedName name="J" localSheetId="21">#REF!</definedName>
    <definedName name="J" localSheetId="19">#REF!</definedName>
    <definedName name="J" localSheetId="22">#REF!</definedName>
    <definedName name="J" localSheetId="23">#REF!</definedName>
    <definedName name="J" localSheetId="15">#REF!</definedName>
    <definedName name="J" localSheetId="17">#REF!</definedName>
    <definedName name="J" localSheetId="18">#REF!</definedName>
    <definedName name="J" localSheetId="16">#REF!</definedName>
    <definedName name="J">#REF!</definedName>
    <definedName name="K" localSheetId="9">#REF!</definedName>
    <definedName name="K" localSheetId="0">#REF!</definedName>
    <definedName name="K" localSheetId="2">#REF!</definedName>
    <definedName name="K" localSheetId="1">#REF!</definedName>
    <definedName name="K" localSheetId="3">#REF!</definedName>
    <definedName name="K" localSheetId="4">#REF!</definedName>
    <definedName name="K" localSheetId="5">#REF!</definedName>
    <definedName name="K" localSheetId="20">#REF!</definedName>
    <definedName name="K" localSheetId="21">#REF!</definedName>
    <definedName name="K" localSheetId="19">#REF!</definedName>
    <definedName name="K" localSheetId="22">#REF!</definedName>
    <definedName name="K" localSheetId="23">#REF!</definedName>
    <definedName name="K" localSheetId="15">#REF!</definedName>
    <definedName name="K" localSheetId="17">#REF!</definedName>
    <definedName name="K" localSheetId="18">#REF!</definedName>
    <definedName name="K" localSheetId="16">#REF!</definedName>
    <definedName name="K">#REF!</definedName>
    <definedName name="link2">INDIRECT("Sheet1!A"&amp;[4]달성진척율!$K$101)</definedName>
    <definedName name="link3">INDIRECT("Sheet1!C"&amp;[4]달성진척율!$F$101)</definedName>
    <definedName name="LINK5">INDIRECT("그림!A"&amp;[5]참조표!$T$4)</definedName>
    <definedName name="LINK6">INDIRECT("그림!a"&amp;[5]참조표!$W$4)</definedName>
    <definedName name="LINK7">INDIRECT("그림!A"&amp;[5]참조표!$AC$4)</definedName>
    <definedName name="LINK8">INDIRECT("그림!A"&amp;[5]참조표!$Z$4)</definedName>
    <definedName name="NANA" localSheetId="9">#REF!</definedName>
    <definedName name="NANA" localSheetId="0">#REF!</definedName>
    <definedName name="NANA" localSheetId="2">#REF!</definedName>
    <definedName name="NANA" localSheetId="1">#REF!</definedName>
    <definedName name="NANA" localSheetId="3">#REF!</definedName>
    <definedName name="NANA" localSheetId="4">#REF!</definedName>
    <definedName name="NANA" localSheetId="5">#REF!</definedName>
    <definedName name="NANA" localSheetId="6">#REF!</definedName>
    <definedName name="NANA" localSheetId="7">#REF!</definedName>
    <definedName name="NANA" localSheetId="13">#REF!</definedName>
    <definedName name="NANA" localSheetId="20">#REF!</definedName>
    <definedName name="NANA" localSheetId="21">#REF!</definedName>
    <definedName name="NANA" localSheetId="19">#REF!</definedName>
    <definedName name="NANA" localSheetId="22">#REF!</definedName>
    <definedName name="NANA" localSheetId="23">#REF!</definedName>
    <definedName name="NANA" localSheetId="15">#REF!</definedName>
    <definedName name="NANA" localSheetId="17">#REF!</definedName>
    <definedName name="NANA" localSheetId="18">#REF!</definedName>
    <definedName name="NANA" localSheetId="16">#REF!</definedName>
    <definedName name="NANA">#REF!</definedName>
    <definedName name="NAT" localSheetId="9">#REF!</definedName>
    <definedName name="NAT" localSheetId="0">#REF!</definedName>
    <definedName name="NAT" localSheetId="2">#REF!</definedName>
    <definedName name="NAT" localSheetId="1">#REF!</definedName>
    <definedName name="NAT" localSheetId="3">#REF!</definedName>
    <definedName name="NAT" localSheetId="4">#REF!</definedName>
    <definedName name="NAT" localSheetId="5">#REF!</definedName>
    <definedName name="NAT" localSheetId="6">#REF!</definedName>
    <definedName name="NAT" localSheetId="7">#REF!</definedName>
    <definedName name="NAT" localSheetId="13">#REF!</definedName>
    <definedName name="NAT" localSheetId="20">#REF!</definedName>
    <definedName name="NAT" localSheetId="21">#REF!</definedName>
    <definedName name="NAT" localSheetId="19">#REF!</definedName>
    <definedName name="NAT" localSheetId="22">#REF!</definedName>
    <definedName name="NAT" localSheetId="23">#REF!</definedName>
    <definedName name="NAT" localSheetId="15">#REF!</definedName>
    <definedName name="NAT" localSheetId="17">#REF!</definedName>
    <definedName name="NAT" localSheetId="18">#REF!</definedName>
    <definedName name="NAT" localSheetId="16">#REF!</definedName>
    <definedName name="NAT">#REF!</definedName>
    <definedName name="Nation" localSheetId="9">#REF!</definedName>
    <definedName name="Nation" localSheetId="0">#REF!</definedName>
    <definedName name="Nation" localSheetId="2">#REF!</definedName>
    <definedName name="Nation" localSheetId="1">#REF!</definedName>
    <definedName name="Nation" localSheetId="3">#REF!</definedName>
    <definedName name="Nation" localSheetId="4">#REF!</definedName>
    <definedName name="Nation" localSheetId="5">#REF!</definedName>
    <definedName name="Nation" localSheetId="20">#REF!</definedName>
    <definedName name="Nation" localSheetId="21">#REF!</definedName>
    <definedName name="Nation" localSheetId="19">#REF!</definedName>
    <definedName name="Nation" localSheetId="22">#REF!</definedName>
    <definedName name="Nation" localSheetId="23">#REF!</definedName>
    <definedName name="Nation" localSheetId="15">#REF!</definedName>
    <definedName name="Nation" localSheetId="17">#REF!</definedName>
    <definedName name="Nation" localSheetId="18">#REF!</definedName>
    <definedName name="Nation" localSheetId="16">#REF!</definedName>
    <definedName name="Nation">#REF!</definedName>
    <definedName name="OOOOOPPPPPPPP" localSheetId="9">_a1Z,_a2Z</definedName>
    <definedName name="OOOOOPPPPPPPP" localSheetId="0">_a1Z,_a2Z</definedName>
    <definedName name="OOOOOPPPPPPPP" localSheetId="2">_a1Z,_a2Z</definedName>
    <definedName name="OOOOOPPPPPPPP" localSheetId="1">_a1Z,_a2Z</definedName>
    <definedName name="OOOOOPPPPPPPP" localSheetId="6">_a1Z,_a2Z</definedName>
    <definedName name="OOOOOPPPPPPPP" localSheetId="7">_a1Z,_a2Z</definedName>
    <definedName name="OOOOOPPPPPPPP" localSheetId="13">_a1Z,_a2Z</definedName>
    <definedName name="OOOOOPPPPPPPP" localSheetId="11">_a1Z,_a2Z</definedName>
    <definedName name="OOOOOPPPPPPPP" localSheetId="14">_a1Z,_a2Z</definedName>
    <definedName name="OOOOOPPPPPPPP" localSheetId="10">_a1Z,_a2Z</definedName>
    <definedName name="OOOOOPPPPPPPP" localSheetId="12">_a1Z,_a2Z</definedName>
    <definedName name="OOOOOPPPPPPPP" localSheetId="20">_a1Z,_a2Z</definedName>
    <definedName name="OOOOOPPPPPPPP" localSheetId="21">_a1Z,_a2Z</definedName>
    <definedName name="OOOOOPPPPPPPP" localSheetId="19">_a1Z,_a2Z</definedName>
    <definedName name="OOOOOPPPPPPPP" localSheetId="22">_a1Z,_a2Z</definedName>
    <definedName name="OOOOOPPPPPPPP" localSheetId="15">_a1Z,_a2Z</definedName>
    <definedName name="OOOOOPPPPPPPP" localSheetId="18">_a1Z,_a2Z</definedName>
    <definedName name="OOOOOPPPPPPPP" localSheetId="16">_a1Z,_a2Z</definedName>
    <definedName name="OOOOOPPPPPPPP">_a1Z,_a2Z</definedName>
    <definedName name="package" localSheetId="9">#REF!</definedName>
    <definedName name="package" localSheetId="0">#REF!</definedName>
    <definedName name="package" localSheetId="2">#REF!</definedName>
    <definedName name="package" localSheetId="1">#REF!</definedName>
    <definedName name="package" localSheetId="3">#REF!</definedName>
    <definedName name="package" localSheetId="4">#REF!</definedName>
    <definedName name="package" localSheetId="5">#REF!</definedName>
    <definedName name="package" localSheetId="20">#REF!</definedName>
    <definedName name="package" localSheetId="21">#REF!</definedName>
    <definedName name="package" localSheetId="19">#REF!</definedName>
    <definedName name="package" localSheetId="22">#REF!</definedName>
    <definedName name="package" localSheetId="23">#REF!</definedName>
    <definedName name="package" localSheetId="15">#REF!</definedName>
    <definedName name="package" localSheetId="17">#REF!</definedName>
    <definedName name="package" localSheetId="18">#REF!</definedName>
    <definedName name="package" localSheetId="16">#REF!</definedName>
    <definedName name="package">#REF!</definedName>
    <definedName name="PDV" localSheetId="2">[2]Parametri!$B$15</definedName>
    <definedName name="PDV">[3]Parametri!$B$15</definedName>
    <definedName name="_xlnm.Print_Area" localSheetId="9">'Bayon FL'!$A$1:$K$115</definedName>
    <definedName name="_xlnm.Print_Area" localSheetId="2">'i20 FL'!$A$1:$M$102</definedName>
    <definedName name="_xlnm.Print_Area" localSheetId="1">'i20 FL N Line '!$A$1:$M$86</definedName>
    <definedName name="_xlnm.Print_Area" localSheetId="3">'i20 N Line'!$A$1:$M$88</definedName>
    <definedName name="_xlnm.Print_Area" localSheetId="4">'i30 FL MY25'!$A$1:$N$105</definedName>
    <definedName name="_xlnm.Print_Area" localSheetId="5">'i30 FL WAG MY25'!$A$1:$N$98</definedName>
    <definedName name="_xlnm.Print_Area" localSheetId="6">'IONIQ 5'!$A$1:$P$99</definedName>
    <definedName name="_xlnm.Print_Area" localSheetId="7">'IONIQ 6'!$A$1:$P$106</definedName>
    <definedName name="_xlnm.Print_Area" localSheetId="13">'New Kona EV'!$A$1:$P$89</definedName>
    <definedName name="_xlnm.Print_Area" localSheetId="11">'New Kona HEV MY25'!$A$1:$O$101</definedName>
    <definedName name="_xlnm.Print_Area" localSheetId="14">'New Kona HEV N line MY25'!$A$1:$P$83</definedName>
    <definedName name="_xlnm.Print_Area" localSheetId="10">'New Kona MY25'!$A$1:$P$95</definedName>
    <definedName name="_xlnm.Print_Area" localSheetId="12">'New Kona N line MY25'!$A$1:$P$89</definedName>
    <definedName name="_xlnm.Print_Area" localSheetId="20">'New Santa Fe HEV'!$A$1:$R$125</definedName>
    <definedName name="_xlnm.Print_Area" localSheetId="21">'New Santa Fe PHEV'!$A$2:$R$122</definedName>
    <definedName name="_xlnm.Print_Area" localSheetId="19">'Santa Fe PHEV'!$A$1:$R$114</definedName>
    <definedName name="_xlnm.Print_Area" localSheetId="22">'Staria LUX 7S'!$A$1:$P$121</definedName>
    <definedName name="_xlnm.Print_Area" localSheetId="23">'SVA VOZILA'!$A$1:$L$327</definedName>
    <definedName name="_xlnm.Print_Area" localSheetId="15">'Tucson (FL)'!$A$1:$Q$110</definedName>
    <definedName name="_xlnm.Print_Area" localSheetId="17">'Tucson HEV'!$A$1:$Q$109</definedName>
    <definedName name="_xlnm.Print_Area" localSheetId="18">'Tucson HEV (FL)'!$A$1:$Q$113</definedName>
    <definedName name="_xlnm.Print_Area" localSheetId="16">'Tucson N Line (FL)'!$A$1:$Q$108</definedName>
    <definedName name="_xlnm.Print_Area">#REF!</definedName>
    <definedName name="_xlnm.Print_Titles" localSheetId="23">'SVA VOZILA'!$1:$3</definedName>
    <definedName name="PRO" localSheetId="9">#REF!</definedName>
    <definedName name="PRO" localSheetId="0">#REF!</definedName>
    <definedName name="PRO" localSheetId="2">#REF!</definedName>
    <definedName name="PRO" localSheetId="1">#REF!</definedName>
    <definedName name="PRO" localSheetId="3">#REF!</definedName>
    <definedName name="PRO" localSheetId="4">#REF!</definedName>
    <definedName name="PRO" localSheetId="5">#REF!</definedName>
    <definedName name="PRO" localSheetId="6">#REF!</definedName>
    <definedName name="PRO" localSheetId="7">#REF!</definedName>
    <definedName name="PRO" localSheetId="13">#REF!</definedName>
    <definedName name="PRO" localSheetId="20">#REF!</definedName>
    <definedName name="PRO" localSheetId="21">#REF!</definedName>
    <definedName name="PRO" localSheetId="19">#REF!</definedName>
    <definedName name="PRO" localSheetId="22">#REF!</definedName>
    <definedName name="PRO" localSheetId="23">#REF!</definedName>
    <definedName name="PRO" localSheetId="15">#REF!</definedName>
    <definedName name="PRO" localSheetId="17">#REF!</definedName>
    <definedName name="PRO" localSheetId="18">#REF!</definedName>
    <definedName name="PRO" localSheetId="16">#REF!</definedName>
    <definedName name="PRO">#REF!</definedName>
    <definedName name="Q" localSheetId="9">'[6]내수1.8GL'!#REF!</definedName>
    <definedName name="Q" localSheetId="0">'[6]내수1.8GL'!#REF!</definedName>
    <definedName name="Q" localSheetId="2">'[6]내수1.8GL'!#REF!</definedName>
    <definedName name="Q" localSheetId="1">'[6]내수1.8GL'!#REF!</definedName>
    <definedName name="Q" localSheetId="3">'[6]내수1.8GL'!#REF!</definedName>
    <definedName name="Q" localSheetId="4">'[6]내수1.8GL'!#REF!</definedName>
    <definedName name="Q" localSheetId="5">'[6]내수1.8GL'!#REF!</definedName>
    <definedName name="Q" localSheetId="6">'[6]내수1.8GL'!#REF!</definedName>
    <definedName name="Q" localSheetId="7">'[6]내수1.8GL'!#REF!</definedName>
    <definedName name="Q" localSheetId="13">'[6]내수1.8GL'!#REF!</definedName>
    <definedName name="Q" localSheetId="11">'[6]내수1.8GL'!#REF!</definedName>
    <definedName name="Q" localSheetId="14">'[6]내수1.8GL'!#REF!</definedName>
    <definedName name="Q" localSheetId="10">'[6]내수1.8GL'!#REF!</definedName>
    <definedName name="Q" localSheetId="12">'[6]내수1.8GL'!#REF!</definedName>
    <definedName name="Q" localSheetId="20">'[6]내수1.8GL'!#REF!</definedName>
    <definedName name="Q" localSheetId="21">'[6]내수1.8GL'!#REF!</definedName>
    <definedName name="Q" localSheetId="19">'[6]내수1.8GL'!#REF!</definedName>
    <definedName name="Q" localSheetId="22">'[6]내수1.8GL'!#REF!</definedName>
    <definedName name="Q" localSheetId="23">'[6]내수1.8GL'!#REF!</definedName>
    <definedName name="Q" localSheetId="15">'[6]내수1.8GL'!#REF!</definedName>
    <definedName name="Q" localSheetId="17">'[6]내수1.8GL'!#REF!</definedName>
    <definedName name="Q" localSheetId="18">'[6]내수1.8GL'!#REF!</definedName>
    <definedName name="Q" localSheetId="16">'[6]내수1.8GL'!#REF!</definedName>
    <definedName name="Q">'[6]내수1.8GL'!#REF!</definedName>
    <definedName name="RATE" localSheetId="2">[2]Parametri!$B$13</definedName>
    <definedName name="RATE">[3]Parametri!$B$13</definedName>
    <definedName name="RE" localSheetId="9">#REF!</definedName>
    <definedName name="RE" localSheetId="0">#REF!</definedName>
    <definedName name="RE" localSheetId="2">#REF!</definedName>
    <definedName name="RE" localSheetId="1">#REF!</definedName>
    <definedName name="RE" localSheetId="3">#REF!</definedName>
    <definedName name="RE" localSheetId="4">#REF!</definedName>
    <definedName name="RE" localSheetId="5">#REF!</definedName>
    <definedName name="RE" localSheetId="6">#REF!</definedName>
    <definedName name="RE" localSheetId="7">#REF!</definedName>
    <definedName name="RE" localSheetId="13">#REF!</definedName>
    <definedName name="RE" localSheetId="20">#REF!</definedName>
    <definedName name="RE" localSheetId="21">#REF!</definedName>
    <definedName name="RE" localSheetId="19">#REF!</definedName>
    <definedName name="RE" localSheetId="22">#REF!</definedName>
    <definedName name="RE" localSheetId="23">#REF!</definedName>
    <definedName name="RE" localSheetId="15">#REF!</definedName>
    <definedName name="RE" localSheetId="17">#REF!</definedName>
    <definedName name="RE" localSheetId="18">#REF!</definedName>
    <definedName name="RE" localSheetId="16">#REF!</definedName>
    <definedName name="RE">#REF!</definedName>
    <definedName name="Spedicija" localSheetId="2">[2]Parametri!$B$17</definedName>
    <definedName name="Spedicija">[3]Parametri!$B$17</definedName>
    <definedName name="SUMR" localSheetId="9">#REF!</definedName>
    <definedName name="SUMR" localSheetId="0">#REF!</definedName>
    <definedName name="SUMR" localSheetId="2">#REF!</definedName>
    <definedName name="SUMR" localSheetId="1">#REF!</definedName>
    <definedName name="SUMR" localSheetId="3">#REF!</definedName>
    <definedName name="SUMR" localSheetId="4">#REF!</definedName>
    <definedName name="SUMR" localSheetId="5">#REF!</definedName>
    <definedName name="SUMR" localSheetId="6">#REF!</definedName>
    <definedName name="SUMR" localSheetId="7">#REF!</definedName>
    <definedName name="SUMR" localSheetId="13">#REF!</definedName>
    <definedName name="SUMR" localSheetId="20">#REF!</definedName>
    <definedName name="SUMR" localSheetId="21">#REF!</definedName>
    <definedName name="SUMR" localSheetId="19">#REF!</definedName>
    <definedName name="SUMR" localSheetId="22">#REF!</definedName>
    <definedName name="SUMR" localSheetId="23">#REF!</definedName>
    <definedName name="SUMR" localSheetId="15">#REF!</definedName>
    <definedName name="SUMR" localSheetId="17">#REF!</definedName>
    <definedName name="SUMR" localSheetId="18">#REF!</definedName>
    <definedName name="SUMR" localSheetId="16">#REF!</definedName>
    <definedName name="SUMR">#REF!</definedName>
    <definedName name="TRSRB" localSheetId="2">[2]Parametri!$B$9</definedName>
    <definedName name="TRSRB">[3]Parametri!$B$9</definedName>
    <definedName name="W행" localSheetId="9">'[7]2.대외공문'!#REF!</definedName>
    <definedName name="W행" localSheetId="0">'[7]2.대외공문'!#REF!</definedName>
    <definedName name="W행" localSheetId="2">'[7]2.대외공문'!#REF!</definedName>
    <definedName name="W행" localSheetId="1">'[7]2.대외공문'!#REF!</definedName>
    <definedName name="W행" localSheetId="3">'[7]2.대외공문'!#REF!</definedName>
    <definedName name="W행" localSheetId="4">'[7]2.대외공문'!#REF!</definedName>
    <definedName name="W행" localSheetId="5">'[7]2.대외공문'!#REF!</definedName>
    <definedName name="W행" localSheetId="6">'[7]2.대외공문'!#REF!</definedName>
    <definedName name="W행" localSheetId="7">'[7]2.대외공문'!#REF!</definedName>
    <definedName name="W행" localSheetId="13">'[7]2.대외공문'!#REF!</definedName>
    <definedName name="W행" localSheetId="11">'[7]2.대외공문'!#REF!</definedName>
    <definedName name="W행" localSheetId="14">'[7]2.대외공문'!#REF!</definedName>
    <definedName name="W행" localSheetId="10">'[7]2.대외공문'!#REF!</definedName>
    <definedName name="W행" localSheetId="12">'[7]2.대외공문'!#REF!</definedName>
    <definedName name="W행" localSheetId="20">'[7]2.대외공문'!#REF!</definedName>
    <definedName name="W행" localSheetId="21">'[7]2.대외공문'!#REF!</definedName>
    <definedName name="W행" localSheetId="19">'[7]2.대외공문'!#REF!</definedName>
    <definedName name="W행" localSheetId="22">'[7]2.대외공문'!#REF!</definedName>
    <definedName name="W행" localSheetId="23">'[7]2.대외공문'!#REF!</definedName>
    <definedName name="W행" localSheetId="15">'[7]2.대외공문'!#REF!</definedName>
    <definedName name="W행" localSheetId="17">'[7]2.대외공문'!#REF!</definedName>
    <definedName name="W행" localSheetId="18">'[7]2.대외공문'!#REF!</definedName>
    <definedName name="W행" localSheetId="16">'[7]2.대외공문'!#REF!</definedName>
    <definedName name="W행">'[7]2.대외공문'!#REF!</definedName>
    <definedName name="기안갑" localSheetId="9">'[7]2.대외공문'!#REF!</definedName>
    <definedName name="기안갑" localSheetId="0">'[7]2.대외공문'!#REF!</definedName>
    <definedName name="기안갑" localSheetId="2">'[7]2.대외공문'!#REF!</definedName>
    <definedName name="기안갑" localSheetId="1">'[7]2.대외공문'!#REF!</definedName>
    <definedName name="기안갑" localSheetId="3">'[7]2.대외공문'!#REF!</definedName>
    <definedName name="기안갑" localSheetId="4">'[7]2.대외공문'!#REF!</definedName>
    <definedName name="기안갑" localSheetId="5">'[7]2.대외공문'!#REF!</definedName>
    <definedName name="기안갑" localSheetId="6">'[7]2.대외공문'!#REF!</definedName>
    <definedName name="기안갑" localSheetId="7">'[7]2.대외공문'!#REF!</definedName>
    <definedName name="기안갑" localSheetId="13">'[7]2.대외공문'!#REF!</definedName>
    <definedName name="기안갑" localSheetId="20">'[7]2.대외공문'!#REF!</definedName>
    <definedName name="기안갑" localSheetId="21">'[7]2.대외공문'!#REF!</definedName>
    <definedName name="기안갑" localSheetId="19">'[7]2.대외공문'!#REF!</definedName>
    <definedName name="기안갑" localSheetId="22">'[7]2.대외공문'!#REF!</definedName>
    <definedName name="기안갑" localSheetId="23">'[7]2.대외공문'!#REF!</definedName>
    <definedName name="기안갑" localSheetId="15">'[7]2.대외공문'!#REF!</definedName>
    <definedName name="기안갑" localSheetId="17">'[7]2.대외공문'!#REF!</definedName>
    <definedName name="기안갑" localSheetId="18">'[7]2.대외공문'!#REF!</definedName>
    <definedName name="기안갑" localSheetId="16">'[7]2.대외공문'!#REF!</definedName>
    <definedName name="기안갑">'[7]2.대외공문'!#REF!</definedName>
    <definedName name="기안을" localSheetId="9">'[7]2.대외공문'!#REF!</definedName>
    <definedName name="기안을" localSheetId="0">'[7]2.대외공문'!#REF!</definedName>
    <definedName name="기안을" localSheetId="2">'[7]2.대외공문'!#REF!</definedName>
    <definedName name="기안을" localSheetId="1">'[7]2.대외공문'!#REF!</definedName>
    <definedName name="기안을" localSheetId="3">'[7]2.대외공문'!#REF!</definedName>
    <definedName name="기안을" localSheetId="4">'[7]2.대외공문'!#REF!</definedName>
    <definedName name="기안을" localSheetId="5">'[7]2.대외공문'!#REF!</definedName>
    <definedName name="기안을" localSheetId="6">'[7]2.대외공문'!#REF!</definedName>
    <definedName name="기안을" localSheetId="7">'[7]2.대외공문'!#REF!</definedName>
    <definedName name="기안을" localSheetId="13">'[7]2.대외공문'!#REF!</definedName>
    <definedName name="기안을" localSheetId="20">'[7]2.대외공문'!#REF!</definedName>
    <definedName name="기안을" localSheetId="21">'[7]2.대외공문'!#REF!</definedName>
    <definedName name="기안을" localSheetId="19">'[7]2.대외공문'!#REF!</definedName>
    <definedName name="기안을" localSheetId="22">'[7]2.대외공문'!#REF!</definedName>
    <definedName name="기안을" localSheetId="23">'[7]2.대외공문'!#REF!</definedName>
    <definedName name="기안을" localSheetId="15">'[7]2.대외공문'!#REF!</definedName>
    <definedName name="기안을" localSheetId="17">'[7]2.대외공문'!#REF!</definedName>
    <definedName name="기안을" localSheetId="18">'[7]2.대외공문'!#REF!</definedName>
    <definedName name="기안을" localSheetId="16">'[7]2.대외공문'!#REF!</definedName>
    <definedName name="기안을">'[7]2.대외공문'!#REF!</definedName>
    <definedName name="엔진" localSheetId="9">#REF!</definedName>
    <definedName name="엔진" localSheetId="0">#REF!</definedName>
    <definedName name="엔진" localSheetId="2">#REF!</definedName>
    <definedName name="엔진" localSheetId="1">#REF!</definedName>
    <definedName name="엔진" localSheetId="3">#REF!</definedName>
    <definedName name="엔진" localSheetId="4">#REF!</definedName>
    <definedName name="엔진" localSheetId="5">#REF!</definedName>
    <definedName name="엔진" localSheetId="6">#REF!</definedName>
    <definedName name="엔진" localSheetId="7">#REF!</definedName>
    <definedName name="엔진" localSheetId="13">#REF!</definedName>
    <definedName name="엔진" localSheetId="20">#REF!</definedName>
    <definedName name="엔진" localSheetId="21">#REF!</definedName>
    <definedName name="엔진" localSheetId="19">#REF!</definedName>
    <definedName name="엔진" localSheetId="22">#REF!</definedName>
    <definedName name="엔진" localSheetId="23">#REF!</definedName>
    <definedName name="엔진" localSheetId="15">#REF!</definedName>
    <definedName name="엔진" localSheetId="17">#REF!</definedName>
    <definedName name="엔진" localSheetId="18">#REF!</definedName>
    <definedName name="엔진" localSheetId="16">#REF!</definedName>
    <definedName name="엔진">#REF!</definedName>
    <definedName name="지역차종" localSheetId="9">#REF!</definedName>
    <definedName name="지역차종" localSheetId="0">#REF!</definedName>
    <definedName name="지역차종" localSheetId="2">#REF!</definedName>
    <definedName name="지역차종" localSheetId="1">#REF!</definedName>
    <definedName name="지역차종" localSheetId="3">#REF!</definedName>
    <definedName name="지역차종" localSheetId="4">#REF!</definedName>
    <definedName name="지역차종" localSheetId="5">#REF!</definedName>
    <definedName name="지역차종" localSheetId="6">#REF!</definedName>
    <definedName name="지역차종" localSheetId="7">#REF!</definedName>
    <definedName name="지역차종" localSheetId="13">#REF!</definedName>
    <definedName name="지역차종" localSheetId="20">#REF!</definedName>
    <definedName name="지역차종" localSheetId="21">#REF!</definedName>
    <definedName name="지역차종" localSheetId="19">#REF!</definedName>
    <definedName name="지역차종" localSheetId="22">#REF!</definedName>
    <definedName name="지역차종" localSheetId="23">#REF!</definedName>
    <definedName name="지역차종" localSheetId="15">#REF!</definedName>
    <definedName name="지역차종" localSheetId="17">#REF!</definedName>
    <definedName name="지역차종" localSheetId="18">#REF!</definedName>
    <definedName name="지역차종" localSheetId="16">#REF!</definedName>
    <definedName name="지역차종">#REF!</definedName>
  </definedNames>
  <calcPr calcId="181029"/>
</workbook>
</file>

<file path=xl/calcChain.xml><?xml version="1.0" encoding="utf-8"?>
<calcChain xmlns="http://schemas.openxmlformats.org/spreadsheetml/2006/main">
  <c r="C5" i="317" l="1"/>
  <c r="M12" i="321"/>
  <c r="N16" i="317"/>
  <c r="N15" i="317"/>
  <c r="N14" i="317"/>
  <c r="C5" i="320"/>
  <c r="N16" i="312"/>
  <c r="N15" i="312"/>
  <c r="N14" i="312"/>
  <c r="N13" i="312"/>
  <c r="O14" i="315" l="1"/>
  <c r="O14" i="316" l="1"/>
  <c r="O13" i="316"/>
  <c r="O16" i="315" l="1"/>
  <c r="O15" i="315"/>
  <c r="J154" i="252"/>
  <c r="J151" i="252"/>
  <c r="J148" i="252"/>
  <c r="J145" i="252"/>
  <c r="C4" i="310" l="1"/>
  <c r="C6" i="315"/>
  <c r="C6" i="316"/>
  <c r="B3" i="319"/>
  <c r="C4" i="313"/>
  <c r="C4" i="312" l="1"/>
  <c r="P16" i="310"/>
  <c r="O16" i="310"/>
  <c r="P15" i="310"/>
  <c r="O15" i="310"/>
  <c r="P14" i="310"/>
  <c r="O14" i="310"/>
  <c r="P13" i="310"/>
  <c r="O13" i="310"/>
  <c r="C4" i="304"/>
  <c r="C3" i="252" l="1"/>
  <c r="C5" i="284"/>
  <c r="C5" i="289"/>
  <c r="F5" i="289"/>
  <c r="E5" i="289"/>
  <c r="D5" i="289"/>
  <c r="C4" i="276"/>
  <c r="C5" i="294"/>
  <c r="C5" i="287"/>
  <c r="C5" i="274"/>
  <c r="C14" i="273"/>
  <c r="J70" i="252" l="1"/>
  <c r="J69" i="252"/>
  <c r="K15" i="295" l="1"/>
  <c r="K19" i="295" s="1"/>
  <c r="K12" i="295"/>
  <c r="K10" i="295"/>
  <c r="K16" i="295" s="1"/>
  <c r="K20" i="295" l="1"/>
  <c r="K17" i="295"/>
  <c r="K21" i="295" s="1"/>
  <c r="K13" i="295"/>
  <c r="N17" i="294" l="1"/>
  <c r="N13" i="294"/>
  <c r="N16" i="294" s="1"/>
  <c r="N12" i="294"/>
  <c r="J118" i="252"/>
  <c r="C5" i="265" l="1"/>
</calcChain>
</file>

<file path=xl/sharedStrings.xml><?xml version="1.0" encoding="utf-8"?>
<sst xmlns="http://schemas.openxmlformats.org/spreadsheetml/2006/main" count="4185" uniqueCount="1145">
  <si>
    <t>MODEL</t>
  </si>
  <si>
    <t>Prednja svetla za maglu</t>
  </si>
  <si>
    <t>Kožom obložen upravljač i glava ručice menjača</t>
  </si>
  <si>
    <t>Bočne vazdušne zavese</t>
  </si>
  <si>
    <t>Grejači prednjih sedišta</t>
  </si>
  <si>
    <t>Putni računar</t>
  </si>
  <si>
    <t>Senzor za kišu</t>
  </si>
  <si>
    <t>Automatsko paljenje svetala</t>
  </si>
  <si>
    <t>Prednji vazdušni jastuci</t>
  </si>
  <si>
    <t xml:space="preserve">ZAPREMINA
MOTORA
(ccm) </t>
  </si>
  <si>
    <t>Spoljne brave u boji karoserije</t>
  </si>
  <si>
    <t>ESP (Elektronska kontrola stabilnosti)</t>
  </si>
  <si>
    <t>Obloge spoljnih retrovizora u boji karoserije</t>
  </si>
  <si>
    <t>OPREMA</t>
  </si>
  <si>
    <t>CENA
sa carinom
i PDV-om</t>
  </si>
  <si>
    <t>Komande audio sistema na upravljaču</t>
  </si>
  <si>
    <t>PREMIUM</t>
  </si>
  <si>
    <t>Rezervni točak manjih dimenzija</t>
  </si>
  <si>
    <t>Klima uređaj</t>
  </si>
  <si>
    <t>Automatsko zaključavanje vrata u vožnji</t>
  </si>
  <si>
    <t>Elektro-servo upravljač</t>
  </si>
  <si>
    <t>Branici u boji vozila</t>
  </si>
  <si>
    <t>Sedište vozača podesivo po visini</t>
  </si>
  <si>
    <t>Predzatezači prednjih pojaseva</t>
  </si>
  <si>
    <t>Upravljač podesiv po visini i dubini</t>
  </si>
  <si>
    <t>Bočni vazdušni jastuci</t>
  </si>
  <si>
    <t>Zadnja sedišta preklopiva u odnosu 60:40</t>
  </si>
  <si>
    <t>COMFORT</t>
  </si>
  <si>
    <t>STYLE</t>
  </si>
  <si>
    <t>IMPRESSION</t>
  </si>
  <si>
    <t>BROJ VRATA</t>
  </si>
  <si>
    <t>UZ SVE PAKETE OPREME</t>
  </si>
  <si>
    <t>OPREMA  VOZILA</t>
  </si>
  <si>
    <t>ABS (Sistem protiv blokiranja točkova)</t>
  </si>
  <si>
    <t>VSM (Sistem za upravljane stabilnosti vozila)</t>
  </si>
  <si>
    <t>IMPRESSION :</t>
  </si>
  <si>
    <t>Utičnica 12V napred</t>
  </si>
  <si>
    <t>SNAGA
MOTORA
(KS)</t>
  </si>
  <si>
    <t>Kožom obložena ručica menjača</t>
  </si>
  <si>
    <t>POGON</t>
  </si>
  <si>
    <t>2WD</t>
  </si>
  <si>
    <t>4WD</t>
  </si>
  <si>
    <t>LED poziciona svetla</t>
  </si>
  <si>
    <t>Električno preklapanje spoljnih retrovizora</t>
  </si>
  <si>
    <t>Pneumatici 235/60 R18</t>
  </si>
  <si>
    <t>Električna parkirna kočnica</t>
  </si>
  <si>
    <t>Sedišta obložena kožom</t>
  </si>
  <si>
    <t xml:space="preserve">OPCIJE </t>
  </si>
  <si>
    <t>TPMS (Sistem kontrole pritiska u pneumaticima)</t>
  </si>
  <si>
    <t>Ventilacija prednjih sedišta</t>
  </si>
  <si>
    <t>Grejanje upravljača</t>
  </si>
  <si>
    <t xml:space="preserve"> cenu sa PDV-om</t>
  </si>
  <si>
    <t xml:space="preserve"> Doplata na  </t>
  </si>
  <si>
    <t>Zadnji parking senzori</t>
  </si>
  <si>
    <t>STOP &amp; GO sistem</t>
  </si>
  <si>
    <t>Prednji parking senzori</t>
  </si>
  <si>
    <t>ULTIMATE</t>
  </si>
  <si>
    <t xml:space="preserve"> OPCIJE</t>
  </si>
  <si>
    <t>Upozorenje o vezivanju pojaseva za sve putnike</t>
  </si>
  <si>
    <t>Grejanje spoljnjih ogledala</t>
  </si>
  <si>
    <t xml:space="preserve">Podešavanje sedišta vozača u svim pravcima </t>
  </si>
  <si>
    <t>Servo upravljač</t>
  </si>
  <si>
    <t>Vazdušni jastuk vozača</t>
  </si>
  <si>
    <t>Električni podizači prednjih prozora</t>
  </si>
  <si>
    <t>Tonirana stakla</t>
  </si>
  <si>
    <t>Alarm</t>
  </si>
  <si>
    <t>Zadnja svetla za maglu</t>
  </si>
  <si>
    <t>Daljinska komanda centralnog zaključavanja</t>
  </si>
  <si>
    <t>Zadnji senzori za parkiranje</t>
  </si>
  <si>
    <t>Pneumatici 185/65 R15</t>
  </si>
  <si>
    <t>Podešavanje nagiba svetlosnog snopa</t>
  </si>
  <si>
    <t>Čelični naplatci 6.0 J x 15"</t>
  </si>
  <si>
    <t>"Welcome &amp; Follow-me-home" funkcija svetala</t>
  </si>
  <si>
    <t>Centralna konzola sa držačem za čaše</t>
  </si>
  <si>
    <t>Grejač zadnjeg stakla</t>
  </si>
  <si>
    <t>Intervalni prednji brisač +Zadnji brisač</t>
  </si>
  <si>
    <t>Centralno zaključavanje</t>
  </si>
  <si>
    <t>Merač spoljne temperature</t>
  </si>
  <si>
    <t xml:space="preserve">Visinski podesivi zadnji nasloni za glavu </t>
  </si>
  <si>
    <t>Podešavanje upravljača po visini i dubini</t>
  </si>
  <si>
    <t xml:space="preserve">Visinski podesivi prednji nasloni za glavu </t>
  </si>
  <si>
    <t>2 zvučnika napred</t>
  </si>
  <si>
    <t>Dodatne USB  &amp; iPod utičnice</t>
  </si>
  <si>
    <t>Vazdušni jastuk za suvozača sa f-jom deaktivacije</t>
  </si>
  <si>
    <t>Električno podešavanje spoljnih ogledala</t>
  </si>
  <si>
    <t xml:space="preserve">Mikro krovna antena </t>
  </si>
  <si>
    <t>Indikator promene brzine kod ručnog menjača</t>
  </si>
  <si>
    <t xml:space="preserve">Prednje disk kočnice </t>
  </si>
  <si>
    <t>STYLE:</t>
  </si>
  <si>
    <t>OPCIJE</t>
  </si>
  <si>
    <t xml:space="preserve">    </t>
  </si>
  <si>
    <t xml:space="preserve">OPREMA  VOZILA : </t>
  </si>
  <si>
    <t>ABS (Anti Lock Brake System)</t>
  </si>
  <si>
    <t>Električno preklapanje spoljnjih ogledala</t>
  </si>
  <si>
    <t>ESC (Electronic Stability Control)</t>
  </si>
  <si>
    <t>DBC (Downhill Brake Control)</t>
  </si>
  <si>
    <t>HAC (Hillstart Assist Control)</t>
  </si>
  <si>
    <t>Zadnji krovni spojler sa LED stop svetlom</t>
  </si>
  <si>
    <t>TPMS (Tire Pressure monitoring system)</t>
  </si>
  <si>
    <t>Prednji bočni vazdušni jastuci i vazdušne zavese</t>
  </si>
  <si>
    <t>ISOFIX kukice za fiksiranje dečijeg sedišta</t>
  </si>
  <si>
    <t>Utičnica 12V u prtljažniku</t>
  </si>
  <si>
    <t>Kukice za mrežu u prtljažniku</t>
  </si>
  <si>
    <t>Mreža za prtljag u prtljažniku</t>
  </si>
  <si>
    <t>LED dnevna svetla</t>
  </si>
  <si>
    <t>Automatsko odmagljivanje stakala</t>
  </si>
  <si>
    <t>Senzor kiše</t>
  </si>
  <si>
    <t>Oprema PREMIUM i</t>
  </si>
  <si>
    <t>Continental pneumatici</t>
  </si>
  <si>
    <t>PROIZVOĐAČ - PRODAVAC ZADRŽAVA PRAVO IZMENE OPREME, PERFORMANSI I CENA BEZ PRETHODNE NAJAVE.</t>
  </si>
  <si>
    <t>VRSTA GORIVA</t>
  </si>
  <si>
    <t>MENJAČ</t>
  </si>
  <si>
    <t>manuelni 6</t>
  </si>
  <si>
    <t>benzin</t>
  </si>
  <si>
    <t>dizel</t>
  </si>
  <si>
    <t>cenu sa PDV-om</t>
  </si>
  <si>
    <t xml:space="preserve">Doplata na </t>
  </si>
  <si>
    <t>5</t>
  </si>
  <si>
    <t>manuelni 5</t>
  </si>
  <si>
    <t>BENZINSKI MOTORI</t>
  </si>
  <si>
    <t xml:space="preserve">BENZINSKI MOTORI                                </t>
  </si>
  <si>
    <t>DIZEL MOTORI</t>
  </si>
  <si>
    <t>PREMIUM:</t>
  </si>
  <si>
    <t>Elektronska blokada startovanja motora</t>
  </si>
  <si>
    <t>HAC (Pomoć pri kretanju na uzbrdici)</t>
  </si>
  <si>
    <t>Prednji i zadnji parking senzori</t>
  </si>
  <si>
    <t>ULTIMATE :</t>
  </si>
  <si>
    <t>BENZINSKI MOTOR</t>
  </si>
  <si>
    <t>Spoljne kvake u boji vozila</t>
  </si>
  <si>
    <t>Aero metlice brisača</t>
  </si>
  <si>
    <t>Airbag za vozača i suvozača</t>
  </si>
  <si>
    <t>Kožom obložen upravljač</t>
  </si>
  <si>
    <t>Tempomat</t>
  </si>
  <si>
    <t>Ogledala u štitnicima za sunce sa osvetljenjem</t>
  </si>
  <si>
    <t>Svetlo u prtljažniku</t>
  </si>
  <si>
    <t>Rezervni točak malih dimenzija</t>
  </si>
  <si>
    <t>LED prednja poziciona svetla</t>
  </si>
  <si>
    <t>Centralni naslon za ruke sa kasetom</t>
  </si>
  <si>
    <t>2 zvučnika pozadi</t>
  </si>
  <si>
    <t xml:space="preserve">IMPRESSION: </t>
  </si>
  <si>
    <t>automatski 6DCT</t>
  </si>
  <si>
    <t>COMFORT:</t>
  </si>
  <si>
    <t>LED zadnja svetla za maglu</t>
  </si>
  <si>
    <t>LED zadnje svetlosne grupe</t>
  </si>
  <si>
    <t>Električno sklapanje spoljnih retrovizora</t>
  </si>
  <si>
    <t>Bluetooth sa glasovnim komandama</t>
  </si>
  <si>
    <t>IMPRESSION:</t>
  </si>
  <si>
    <t>Oprema PREMIUM  i</t>
  </si>
  <si>
    <t>Kožna sedišta</t>
  </si>
  <si>
    <t>Grejanje prednjih i zadnjih sedišta</t>
  </si>
  <si>
    <t>BSD - sistem za detekciju vozila u mrtvom uglu</t>
  </si>
  <si>
    <t xml:space="preserve">ZAPREMINA BENZINSKOG
MOTORA
(ccm) </t>
  </si>
  <si>
    <t>automatski 7DCT</t>
  </si>
  <si>
    <t xml:space="preserve">ULTIMATE: </t>
  </si>
  <si>
    <t>Upozorenje za nevezivanje pojasa vozača i suvozača</t>
  </si>
  <si>
    <t>Centralno zaključavanje sa alarmom</t>
  </si>
  <si>
    <t>Automatsko paljenje dnevnih svetala</t>
  </si>
  <si>
    <t>ABS - sistem protiv blokiranja točkova</t>
  </si>
  <si>
    <t>ESC - elektronski nadzor stabilnosti vozila</t>
  </si>
  <si>
    <t>HAC - pomoć pri kretanju na uzbrdici</t>
  </si>
  <si>
    <t>Unutrašnje svetlo u drugom redu sedenja</t>
  </si>
  <si>
    <t>Držači za čaše na centralnoj konzoli</t>
  </si>
  <si>
    <t>Kamera za pomoć pri vožnji u nazad</t>
  </si>
  <si>
    <t>Automatski klima uređaj sa dve zone</t>
  </si>
  <si>
    <t xml:space="preserve"> DOPLATA ZA METALIK BOJU</t>
  </si>
  <si>
    <t>2 visokotonska zvučnika napred</t>
  </si>
  <si>
    <t>Centralni naslon za ruke na zadnjim sedištima sa držačima za čaše</t>
  </si>
  <si>
    <t>Obloge spoljnih retrovizora u crnoj boji visokog sjaja</t>
  </si>
  <si>
    <t>Pokazivači pravca u oblogama spoljnih retrovizora</t>
  </si>
  <si>
    <t>Svetla za prilaz vozilu u oblogama spoljnih retrovizora</t>
  </si>
  <si>
    <t>Obloge spoljnih retrovizora u boji vozila</t>
  </si>
  <si>
    <t>Otvor za klimatizaciju u drugom redu sedišta</t>
  </si>
  <si>
    <t>Spoljnje kvake u boji vozila</t>
  </si>
  <si>
    <t>Hromirane unutrašnje kvake</t>
  </si>
  <si>
    <t>El.predzatezači prednjih sigurnosnih pojaseva</t>
  </si>
  <si>
    <t>Hromirane lajsne  bočnih stakala</t>
  </si>
  <si>
    <t>Spoljašne kvake u boji vozila</t>
  </si>
  <si>
    <t>STOP&amp;GO System</t>
  </si>
  <si>
    <t>Elektropodesivi spoljni retrovizori</t>
  </si>
  <si>
    <t>Grejači spoljnih retrovizora</t>
  </si>
  <si>
    <t>Centralno zaključavanje i alarm</t>
  </si>
  <si>
    <t>Polica prtljažnika</t>
  </si>
  <si>
    <t>Pregrada prtljažnika</t>
  </si>
  <si>
    <t>Filter vazduha u kabini</t>
  </si>
  <si>
    <t>Električni podizači prozora</t>
  </si>
  <si>
    <t>USB + AUX konektori</t>
  </si>
  <si>
    <t>Krovne šine</t>
  </si>
  <si>
    <t>UV STOP vetrobransko i prednja bočna stakla</t>
  </si>
  <si>
    <t>Automatski klima uređaj</t>
  </si>
  <si>
    <t>Dodatno zatamnjena stakla iza B stuba</t>
  </si>
  <si>
    <t>SMART KEY - Pokretanje vozila na START-STOP taster</t>
  </si>
  <si>
    <t>Oprema STYLE i</t>
  </si>
  <si>
    <t>Dodatno audio pojačalo</t>
  </si>
  <si>
    <t>Elektropodesiva prednja sedišta</t>
  </si>
  <si>
    <t>Elektrohromatski unutrašnji retrovizor</t>
  </si>
  <si>
    <t>Head up display</t>
  </si>
  <si>
    <t>vozila u mrtvom uglu</t>
  </si>
  <si>
    <t>BI-LED prednja svetla sa svetlima za skretanje</t>
  </si>
  <si>
    <t>Bežični punjač za telefon</t>
  </si>
  <si>
    <t>uz sve pakete opreme</t>
  </si>
  <si>
    <t>Držač za čaše napred</t>
  </si>
  <si>
    <t>Kamera za vožnju unazad</t>
  </si>
  <si>
    <t>DOPLATA ZA METALIK BOJU</t>
  </si>
  <si>
    <t>Prednja svetla za čitanje</t>
  </si>
  <si>
    <t>Dva preklopiva ključa</t>
  </si>
  <si>
    <t>Kožom obložen upravljač i ručica menjača</t>
  </si>
  <si>
    <t>Bluetooth sa komandama na volanu</t>
  </si>
  <si>
    <t>Elektro-hromatsko unutrašnje ogledalo</t>
  </si>
  <si>
    <t>Doplata na</t>
  </si>
  <si>
    <t xml:space="preserve">PREMIUM </t>
  </si>
  <si>
    <t>Spoljašnje kvake u boji vozila</t>
  </si>
  <si>
    <t>Ogledala u štitnicima za sunce</t>
  </si>
  <si>
    <t>Hromirane unutrašnje ručice</t>
  </si>
  <si>
    <t>Dodatno zatamnjena stakla iza B stuba i na prtljažniku</t>
  </si>
  <si>
    <t>Džepovi na poleđini prednjih sedišta</t>
  </si>
  <si>
    <t xml:space="preserve"> Doplata za boju</t>
  </si>
  <si>
    <t>Svetlo za osvetljenje prilaza vozilu u retrovizorima</t>
  </si>
  <si>
    <t>Automatski podizači sa sistemom protiv uklještenja</t>
  </si>
  <si>
    <t>DBC (Downhil Brake Control)</t>
  </si>
  <si>
    <t>Vetrobran i prednja bočna stakla sa absorpcijom UV zraka</t>
  </si>
  <si>
    <t>HAC (Hill Assist Control)</t>
  </si>
  <si>
    <t>Vetrobran sa slojem za smanjenje buke u vozilu</t>
  </si>
  <si>
    <t>TSA (Trailer Stability Control)</t>
  </si>
  <si>
    <t>Navigacioni sistem</t>
  </si>
  <si>
    <t>Zatamnjena zadnja bočna i staklo prtljažnika</t>
  </si>
  <si>
    <t>KRELL audio sistem sa dodatnim pojačalom i šest zvučnika</t>
  </si>
  <si>
    <t>Uzdužne krovne šine</t>
  </si>
  <si>
    <t>Kamera za hod u nazad sa aktivnim navođenjem</t>
  </si>
  <si>
    <t>Hromirane lajsne oko bočnih stakala</t>
  </si>
  <si>
    <t>Hromirane lajsne na branicima</t>
  </si>
  <si>
    <t>Bluetooth handsfree sa glasovnim i komandama na upravljaču</t>
  </si>
  <si>
    <t>Hromirane ručice za otvaranje vrata</t>
  </si>
  <si>
    <t>Hromirane lajsne u donjem delu vrata</t>
  </si>
  <si>
    <t>ISLW (Inteligent Speed Limit Warning)</t>
  </si>
  <si>
    <t>MSLA (Manual Speed Limit Assist)</t>
  </si>
  <si>
    <t>TPMS (Tire Pressure Monitoring System)</t>
  </si>
  <si>
    <t>SEA (Safe Exit Assist)</t>
  </si>
  <si>
    <t>Zadnja sedišta deljiva i preklopiva u odnosu 60:40</t>
  </si>
  <si>
    <t>Utičnice 12V napred i u prtljažniku</t>
  </si>
  <si>
    <t>DAW (Driver Attention Warning)</t>
  </si>
  <si>
    <t>A/C 220V inverter u prtljažniku</t>
  </si>
  <si>
    <t>Centralni naslon za ruke sa držačem čaša pozadi</t>
  </si>
  <si>
    <t>USB punjač napred</t>
  </si>
  <si>
    <t>Stop &amp; Go sistem</t>
  </si>
  <si>
    <t>Priprema ožičenja za prikolicu</t>
  </si>
  <si>
    <t>Automatski klima uređaj se dve zone</t>
  </si>
  <si>
    <t>Prednji bočni vazdušni jastuci</t>
  </si>
  <si>
    <t>Otvori klimatizacije na centralnoj konzoli pozadi</t>
  </si>
  <si>
    <t>Automatsko odmagljivanje vetrobrana</t>
  </si>
  <si>
    <t>Podešavane upravljača po visini i dubini</t>
  </si>
  <si>
    <t>Tepih u prtljažniku</t>
  </si>
  <si>
    <t>LED poziciona prednja svetla</t>
  </si>
  <si>
    <t>Hromiranje unutrašnje ručice za otvaranje vrata</t>
  </si>
  <si>
    <t>Kukice i mreža za prtljag</t>
  </si>
  <si>
    <t>Metalne pločice na unutrašnjoj strani pragova</t>
  </si>
  <si>
    <t>Rolo pokrivač prtljažnika</t>
  </si>
  <si>
    <t>Centralno zaključavanje vrata</t>
  </si>
  <si>
    <t>Alu naplatci 7,5J x 18"</t>
  </si>
  <si>
    <t>Retrovizori sa električnim pomeranjem i preklapanjem</t>
  </si>
  <si>
    <t>SMART KEY sa Start/Stop tasterom za pokretanje vozila</t>
  </si>
  <si>
    <t>Grejanje retrovizora</t>
  </si>
  <si>
    <t>Električno zaključavanje zadnjih vrata (prek. za decu)</t>
  </si>
  <si>
    <t>Kožom obložen gornji deo instrument table</t>
  </si>
  <si>
    <t>Head-Up prikaz 8,5" na vetrobranu</t>
  </si>
  <si>
    <t>Bežični punjač za mobilne telefone napred</t>
  </si>
  <si>
    <t>Električno pomeranje prednjih sedišta</t>
  </si>
  <si>
    <t>Automatska nivelacija zadjeg dela vozila pri većem opterećenju</t>
  </si>
  <si>
    <t>Panoramski stakleni elektro-pomični krov</t>
  </si>
  <si>
    <t>Memorije sedišta vozača</t>
  </si>
  <si>
    <t>LED zadnja svetla</t>
  </si>
  <si>
    <t>Bežični punjač za mobilni telefon</t>
  </si>
  <si>
    <t>Unutrašnje kvake u crnoj boji</t>
  </si>
  <si>
    <t>VISION</t>
  </si>
  <si>
    <t xml:space="preserve">VISION: </t>
  </si>
  <si>
    <t>LED dvostruka prednja svetla</t>
  </si>
  <si>
    <t>Doplata za metalik boju</t>
  </si>
  <si>
    <t>Doplata za 4WD</t>
  </si>
  <si>
    <t>Visokotonski zvučnici</t>
  </si>
  <si>
    <t>Migavci u oblogama spoljnih ogledala</t>
  </si>
  <si>
    <t xml:space="preserve">Tucson 1.6 CRDi </t>
  </si>
  <si>
    <t xml:space="preserve"> uz  sve pakete opreme</t>
  </si>
  <si>
    <t>Električni podizači prednjih i zadnjih prozora</t>
  </si>
  <si>
    <t xml:space="preserve">ESS (Automatsko uključivanje pokazivača pravca </t>
  </si>
  <si>
    <t>kod naglog kočenja)</t>
  </si>
  <si>
    <t>Standardizovane kopče za dečije sedište (ISO FIX)</t>
  </si>
  <si>
    <t>Servo upravljač podesiv po visini</t>
  </si>
  <si>
    <t>Svetla za dnevnu vožnju</t>
  </si>
  <si>
    <t>Polica za pokrivanje prtljažnog prostora</t>
  </si>
  <si>
    <t>Ukrasni poklopci točkova orig. veličine14''</t>
  </si>
  <si>
    <t>Svetla za pomoć pri skretanju</t>
  </si>
  <si>
    <t>Džepovi na poleđini prednji sedišta</t>
  </si>
  <si>
    <t>Elektronska blokada paljenja motora</t>
  </si>
  <si>
    <t>Prednja svetla za čitanje sa krovnom kasetom za naočare</t>
  </si>
  <si>
    <t>Apple Carplay i Android Auto</t>
  </si>
  <si>
    <t>podizanjem i sistemom protiv uklještenja</t>
  </si>
  <si>
    <t>Limiter brzine</t>
  </si>
  <si>
    <t>Prednji nasloni za glavu podesivi po nagibu</t>
  </si>
  <si>
    <t>Prednji kočioni diskovi 16"</t>
  </si>
  <si>
    <t>SKI Through - otvor na naslonu sedišta za prevoz skija ili dužih predmeta</t>
  </si>
  <si>
    <t>Zadnji kočioni diskovi 15"</t>
  </si>
  <si>
    <t>Aluminijumski naplatci 6.5Jx16</t>
  </si>
  <si>
    <t>BI-LED prednja svetla sa statičkim zakretanjem snopa</t>
  </si>
  <si>
    <t>Sedišta presvučena kombinacijom koža-platno</t>
  </si>
  <si>
    <t>UV stop vetrobransko staklo i prednja bočna stakla</t>
  </si>
  <si>
    <t>Aluminijumski naplatci 7.0JX17</t>
  </si>
  <si>
    <t>Pneumatici 225/45R17</t>
  </si>
  <si>
    <t xml:space="preserve">Bluetooth sa komandama na upravljaču </t>
  </si>
  <si>
    <t>Dodatna izolacija poklopca motora</t>
  </si>
  <si>
    <t>TPMS - sistem upozorenja na probušen pneumatik</t>
  </si>
  <si>
    <t>Cene su iskazane u evrima, a plaćanje se vrši u dinarskoj protivrednosti  po srednjem kursu Narodne banke Srbije na dan plaćanja.</t>
  </si>
  <si>
    <t>CENA 
sa carinom
i PDV-om</t>
  </si>
  <si>
    <t>SNAGA ELEKTRO
MOTORA
(KS)</t>
  </si>
  <si>
    <t>Sedište suvozača podesivo po visini</t>
  </si>
  <si>
    <t>Poluge za promenu brzina pored upravljača</t>
  </si>
  <si>
    <t>Električno podešavanje vozačevog sedišta</t>
  </si>
  <si>
    <t>ULTIMATE:</t>
  </si>
  <si>
    <t>Grejači zadnjih sedišta</t>
  </si>
  <si>
    <t>Oprema IMPRESSION i</t>
  </si>
  <si>
    <t>Brzo 80%
punjenje (min)
100kW
50kW</t>
  </si>
  <si>
    <t>automatski</t>
  </si>
  <si>
    <t>Toplotna pumpa za grejanje kabine</t>
  </si>
  <si>
    <t>USB konektor</t>
  </si>
  <si>
    <t xml:space="preserve"> i20  1,2 MPi</t>
  </si>
  <si>
    <t xml:space="preserve">CENA
sa carinom
i PDV-om </t>
  </si>
  <si>
    <t xml:space="preserve"> Sonata 2,5 MPI GLS</t>
  </si>
  <si>
    <t>automatski 6</t>
  </si>
  <si>
    <t>Mulitmedijalni uređaj sa LCD ekranom od 8"</t>
  </si>
  <si>
    <t>Zadnja klupa deljiva 60:40</t>
  </si>
  <si>
    <t>Audio sistem sa RDS</t>
  </si>
  <si>
    <t>Zadnji centralni naslon za ruke sa držačem za čaše</t>
  </si>
  <si>
    <t>Kamera za vožnju nazad sa dinamičkim navođenjem</t>
  </si>
  <si>
    <t>Podešavanje vozačevog sedišta u lumbalnom delu</t>
  </si>
  <si>
    <t>EURO 6d</t>
  </si>
  <si>
    <t>Podešavanje sedišta vozača po visini</t>
  </si>
  <si>
    <t>TPMS - sistem za merenje pritiska u pneumaticima</t>
  </si>
  <si>
    <t>Komande audio sistema na volanu</t>
  </si>
  <si>
    <t>ISO-FIX kukice za dečija sedišta</t>
  </si>
  <si>
    <t>Sistem za pozivanje pomoći ECALL (Europe)</t>
  </si>
  <si>
    <t>Bluetooth uređaj sa komandama na volanu i glasovnim komandama</t>
  </si>
  <si>
    <t>Džepovi na pozadini prednjih sedišta</t>
  </si>
  <si>
    <t>Bočni vazdušni jastuci i zavese</t>
  </si>
  <si>
    <t>Zvučnici u prednjim vratima</t>
  </si>
  <si>
    <t>Krovno svetlo napred</t>
  </si>
  <si>
    <t>Elektro - servo upravljač</t>
  </si>
  <si>
    <t>Zvučnici u zadnjim vratima</t>
  </si>
  <si>
    <t>Dodatna krovna svetla pozadi</t>
  </si>
  <si>
    <t>Obloge spoljnih ogledala u boji vozila</t>
  </si>
  <si>
    <t>Elektropodesivi spoljašni retrovizori sa grejačima</t>
  </si>
  <si>
    <t>USB punjač na centralnoj konzoli</t>
  </si>
  <si>
    <t>Elketrično preklapanje spoljašnih retrovizora</t>
  </si>
  <si>
    <t>Pametni ključ - pokretanje i gašenje motora na dugme</t>
  </si>
  <si>
    <t>Info ekran 3.5" sa podešavanjem osvetljenja</t>
  </si>
  <si>
    <t>Crna maska hladnjaka sa hromiranim detaljima</t>
  </si>
  <si>
    <t>Autmatsko paljenje svetala</t>
  </si>
  <si>
    <t>LED prednja svetla</t>
  </si>
  <si>
    <t>Otvori za klimatizaciju pozadi</t>
  </si>
  <si>
    <t>Bočne lajsne u boji vozila</t>
  </si>
  <si>
    <t>Hromirane lasjne oko bočnih stakala</t>
  </si>
  <si>
    <t>Filter vazduha</t>
  </si>
  <si>
    <t>Aerometlice brisača</t>
  </si>
  <si>
    <t>Kaseta za odlaganje</t>
  </si>
  <si>
    <t>Rezervni točak punih dimentija sa alu naplatkom</t>
  </si>
  <si>
    <t>Električna parkirna kočnica sa AUTOHOLD funkcijom</t>
  </si>
  <si>
    <t>Continetal pneumatici</t>
  </si>
  <si>
    <t>Električni podizači stakala (vozačevo automatsko)</t>
  </si>
  <si>
    <t>Osvetljena ogledala u štitnicima za sunce</t>
  </si>
  <si>
    <t>12V utičnica na centralnoj konzoli</t>
  </si>
  <si>
    <t>Tonirani stakla</t>
  </si>
  <si>
    <r>
      <rPr>
        <b/>
        <sz val="12"/>
        <rFont val="Arial"/>
        <family val="2"/>
        <charset val="238"/>
      </rPr>
      <t>STYLE</t>
    </r>
    <r>
      <rPr>
        <b/>
        <sz val="10"/>
        <rFont val="Arial"/>
        <family val="2"/>
        <charset val="238"/>
      </rPr>
      <t xml:space="preserve">: </t>
    </r>
    <r>
      <rPr>
        <sz val="10"/>
        <rFont val="Arial"/>
        <family val="2"/>
      </rPr>
      <t>oprema Comfort i :</t>
    </r>
  </si>
  <si>
    <t>LKAS- Sistem za održavanje vozila u voznoj traci</t>
  </si>
  <si>
    <t>AEB - Sistem za aut. kočenje u slučaju prepreke sa prednje strane</t>
  </si>
  <si>
    <t>BOSE zvučnici</t>
  </si>
  <si>
    <t>Tonirana UV stop zadnja stakla i zadnji vetrobran</t>
  </si>
  <si>
    <t>Aktivni tempomat sa STOP&amp;GO funkcijom</t>
  </si>
  <si>
    <t>BOSE zvučnici na zadnjoj polici i subwoofer</t>
  </si>
  <si>
    <t>Navigacioni uređaj sa LCD ekranom 10.25" osetljivim na dodir</t>
  </si>
  <si>
    <t>BOSE pojačalo, dodatni visokotonski zvučnici i prednji centralni zvučnik</t>
  </si>
  <si>
    <t>Deluxe materijal centralne konzole</t>
  </si>
  <si>
    <t>Elektrohromatski unutrašnji retrovizor sa kamerom za vožnju unazad</t>
  </si>
  <si>
    <t>Eletrični podizači stakala(vizačevo sa zaštitom protiv uklještenja)</t>
  </si>
  <si>
    <t>Supervision LCD instrument tabla sa podešavanjem osvetljenja</t>
  </si>
  <si>
    <r>
      <rPr>
        <b/>
        <sz val="12"/>
        <rFont val="Arial"/>
        <family val="2"/>
        <charset val="238"/>
      </rPr>
      <t>PREMIUM</t>
    </r>
    <r>
      <rPr>
        <b/>
        <sz val="10"/>
        <rFont val="Arial"/>
        <family val="2"/>
        <charset val="238"/>
      </rPr>
      <t xml:space="preserve">: </t>
    </r>
    <r>
      <rPr>
        <sz val="10"/>
        <rFont val="Arial"/>
        <family val="2"/>
      </rPr>
      <t>oprema Style i :</t>
    </r>
  </si>
  <si>
    <t>BI-LED prednja svetla</t>
  </si>
  <si>
    <t>Unutrašnje obloge pragova vrata</t>
  </si>
  <si>
    <t>Poboljšani prednji amortizeri</t>
  </si>
  <si>
    <t>Sedišta kombinacija koža-platno</t>
  </si>
  <si>
    <t>Grejač volana</t>
  </si>
  <si>
    <t>Poboljšani zadnji amortizeri</t>
  </si>
  <si>
    <t>Poluge za promenu brzina na upravljaču</t>
  </si>
  <si>
    <t>Alu naplatci 7.5JX18 pneumatici 235/45 R18</t>
  </si>
  <si>
    <r>
      <rPr>
        <b/>
        <sz val="12"/>
        <rFont val="Arial"/>
        <family val="2"/>
        <charset val="238"/>
      </rPr>
      <t>IMPRESSION:</t>
    </r>
    <r>
      <rPr>
        <sz val="10"/>
        <rFont val="Arial"/>
        <family val="2"/>
      </rPr>
      <t xml:space="preserve"> oprema Premium i :</t>
    </r>
  </si>
  <si>
    <t>Kamera 360 za prikaz oko vozila</t>
  </si>
  <si>
    <t>Elektro-podesivo sedište vozača sa funkcijom memorisanja</t>
  </si>
  <si>
    <t>Head-up prikaz (TFT-LCD TYPE)</t>
  </si>
  <si>
    <r>
      <rPr>
        <b/>
        <sz val="12"/>
        <rFont val="Arial"/>
        <family val="2"/>
        <charset val="238"/>
      </rPr>
      <t>ULTIMATE:</t>
    </r>
    <r>
      <rPr>
        <sz val="10"/>
        <rFont val="Arial"/>
        <family val="2"/>
      </rPr>
      <t xml:space="preserve"> oprema Impression i :</t>
    </r>
  </si>
  <si>
    <t>Električni panormaski krov</t>
  </si>
  <si>
    <t>LED unutrašnje osvetljenje centralne konzole</t>
  </si>
  <si>
    <t>Štitnici ta sunce presvučeni deluxe platnom</t>
  </si>
  <si>
    <t>Elektro-podesivo sedište suvozača</t>
  </si>
  <si>
    <t>LED svetla za čitanje</t>
  </si>
  <si>
    <t>Zavesice na zadnjim vratima</t>
  </si>
  <si>
    <t>A/B/C stubovi presvučeni platnom</t>
  </si>
  <si>
    <t>Unutrašnjost krova presvučena lux platnom</t>
  </si>
  <si>
    <t>Električna zavesa na zadnjem staklu</t>
  </si>
  <si>
    <t>Preklopivi ključ</t>
  </si>
  <si>
    <t>Set za popravku pneumatika</t>
  </si>
  <si>
    <t>Zadnji spojler sa LED stop svetlom</t>
  </si>
  <si>
    <t>Kamera za vožnju unazad sa dinamičkim navođenjem</t>
  </si>
  <si>
    <t>Elektrohromatski retrovizor</t>
  </si>
  <si>
    <t>Klizni centralni naslon za ruke sa kasetom</t>
  </si>
  <si>
    <t xml:space="preserve">2WD </t>
  </si>
  <si>
    <t>Vozačev prozor sa žaštitom protiv uklještenja</t>
  </si>
  <si>
    <t>Venue 1,6 MPI GLS 6 M/T</t>
  </si>
  <si>
    <t>Alu naplatci 7.0Jx17 pneumatici 215/55R17</t>
  </si>
  <si>
    <t>Branici i spoljne brave u boji karoserije</t>
  </si>
  <si>
    <t xml:space="preserve">Tempomat i limiter brzine  </t>
  </si>
  <si>
    <t>Prednja i zadnja svetla za maglu</t>
  </si>
  <si>
    <t>LED dnevna i poziciona svetla</t>
  </si>
  <si>
    <t>Rešetka hladnjaka u crnoj boji visokog sjaja</t>
  </si>
  <si>
    <t>Centralni naslon za ruke</t>
  </si>
  <si>
    <t>Novi i10  1,0 MPi</t>
  </si>
  <si>
    <t>Novi i10  1,2 MPi</t>
  </si>
  <si>
    <t xml:space="preserve">HYUNDAI ECO VOZILA </t>
  </si>
  <si>
    <t>Uz paket opreme Impression</t>
  </si>
  <si>
    <t>Projekcijska prednja svetla</t>
  </si>
  <si>
    <t>Venue 1,6 MPI GLS CVT</t>
  </si>
  <si>
    <t xml:space="preserve"> Kona 1.6 T-GDI</t>
  </si>
  <si>
    <t>Upozorenja na nizak nivo tečnosti za pranje vetrobrana</t>
  </si>
  <si>
    <t>Obloge lukova oko točkova u crnoj boji</t>
  </si>
  <si>
    <t>Donje obloge vrata u crnoj boji</t>
  </si>
  <si>
    <t>Utičnica 12V na prednjoj konzoli</t>
  </si>
  <si>
    <t>Crna bočna obloga sa hromiranom lajsnom</t>
  </si>
  <si>
    <t>FCA (Forward Collision-Avoidance Assist)</t>
  </si>
  <si>
    <t>sistem autnomnog kočenja sa detekcijom pešaka</t>
  </si>
  <si>
    <t>USB punjač na prednjoj konzoli</t>
  </si>
  <si>
    <t xml:space="preserve">LFA (Lane Following Assist) - sistem za pomoć  pri </t>
  </si>
  <si>
    <t>Dvostruka halogena prednja svetla</t>
  </si>
  <si>
    <t>održavanju vozila u voznoj traci</t>
  </si>
  <si>
    <t>LKA (Lane Keeping Assist) - sistem za pomoć</t>
  </si>
  <si>
    <t>Centralni naslon za ruke napred sa kasetom</t>
  </si>
  <si>
    <t>za održavanje vozila u sredini vozne trake</t>
  </si>
  <si>
    <t>Centralni naslon za ruke pozadi sa držačima za čaše</t>
  </si>
  <si>
    <t>Pregrada u podu prtljažnika</t>
  </si>
  <si>
    <t>Sistem protiv uklještenja za staklo vozača</t>
  </si>
  <si>
    <t>Digitalna instrument tabla 10.25"</t>
  </si>
  <si>
    <t>LED višestruka prednja svetla</t>
  </si>
  <si>
    <t>HDA (Highway Driving Assist) korekcija brzine adaptivnog</t>
  </si>
  <si>
    <t>Ambijentalno osvetljenje</t>
  </si>
  <si>
    <t>tempomatu u krivinama uz pomoć GPS navigacije</t>
  </si>
  <si>
    <t>Maksimalni
domet (km)
WLTP
 NEDC</t>
  </si>
  <si>
    <t>Punjenje
(h:min)
7.2kW (220V)
 11kW (380V)</t>
  </si>
  <si>
    <t>Elektro</t>
  </si>
  <si>
    <t>Automatski</t>
  </si>
  <si>
    <t>Grejanje baterije u hladnim uslovima</t>
  </si>
  <si>
    <t>Multimedija sa ekranom 8" osetljivim na dodir</t>
  </si>
  <si>
    <t>Sistemi za ekonomično pražnjenje baterije</t>
  </si>
  <si>
    <t>FCA (Forward Collision Avoidance Assist  Car/Pedestrian)</t>
  </si>
  <si>
    <t xml:space="preserve">(Upozorenje i po potrebi kočenje u slučaju nailaska </t>
  </si>
  <si>
    <t>Digitalna instrument tabla 10.25" LCD</t>
  </si>
  <si>
    <t>Crne bočne obloge</t>
  </si>
  <si>
    <t>na prepreke - kola i pešaci)</t>
  </si>
  <si>
    <t>LFA (Lane Following Assist )</t>
  </si>
  <si>
    <t>Tempomat i limiter brzine</t>
  </si>
  <si>
    <t xml:space="preserve">Dodatna krovna svetla za čitanje napred </t>
  </si>
  <si>
    <t>(Automatsko održavanje vozila u sredini vozne trake)</t>
  </si>
  <si>
    <t>sa kasetom za naočare</t>
  </si>
  <si>
    <t>Izbor režima vožnje</t>
  </si>
  <si>
    <t>GLS platno na sedištima</t>
  </si>
  <si>
    <t>Lumbalno podešavanje sedišta vozača</t>
  </si>
  <si>
    <t>Metalne papučice</t>
  </si>
  <si>
    <t>Alu naplatci 7.0J X 17</t>
  </si>
  <si>
    <t>Pneumatici 215/55 R 17</t>
  </si>
  <si>
    <t>BCW (Blind Collision Warning) - Sistem za detekciju</t>
  </si>
  <si>
    <t>Navigacija sa ekranom 10.25" RDS+DAB + port za SD karticu</t>
  </si>
  <si>
    <t>KRELL zvučnici + centralni zvučnik napred</t>
  </si>
  <si>
    <t>ILSW (Intelligent Speed Limit Warning)  - Sistem za</t>
  </si>
  <si>
    <t>detekciju i prikaz znakova  za ograničenje brzine</t>
  </si>
  <si>
    <t>Adaptivni tempomat</t>
  </si>
  <si>
    <t>FCA (Forward Collision Avoidance Assist Car/Ped./Cyc.)</t>
  </si>
  <si>
    <t>HDA (Highway Driving Assist)</t>
  </si>
  <si>
    <t>Sedišta presvučena kombinacijom koža-štof</t>
  </si>
  <si>
    <t xml:space="preserve">(Održavanje distance vozila i pomoć pri zadržavanju </t>
  </si>
  <si>
    <t>na prepreke - kola, pešaci i biciklisti)</t>
  </si>
  <si>
    <t>u sredini vozne trake)</t>
  </si>
  <si>
    <t>Sedišta presvučena kožom</t>
  </si>
  <si>
    <t>ULTIMATE SUN:</t>
  </si>
  <si>
    <t>Oprema ULTIMATE i</t>
  </si>
  <si>
    <t>Stakleni otvor na krovu</t>
  </si>
  <si>
    <t>Unutrašnjost krova obložena finim materijalom</t>
  </si>
  <si>
    <t>LED osvetljenje u prtljažniku</t>
  </si>
  <si>
    <t>LED prednja svetla u kabini</t>
  </si>
  <si>
    <t>LED svetlo u kabini u drugom redu</t>
  </si>
  <si>
    <t>cena sa PDV-om</t>
  </si>
  <si>
    <t>Doplata za dvobojnu karoseriju sa uračunatom doplatom za metlik boju</t>
  </si>
  <si>
    <t>Doplata za Ultimate SUN paket opreme</t>
  </si>
  <si>
    <t>uz paket opreme Ultimate - nije dostupno uz dvobojnu karoseriju</t>
  </si>
  <si>
    <t xml:space="preserve"> i20 1.0 T-GDI</t>
  </si>
  <si>
    <t>STOP&amp;GO</t>
  </si>
  <si>
    <t>USB utičnica pozadi</t>
  </si>
  <si>
    <t>Pokazivači pravca u oblogama retrovizora</t>
  </si>
  <si>
    <t>Integrisana LED dnevna svetla</t>
  </si>
  <si>
    <t>Prednja maska visokog sjaja</t>
  </si>
  <si>
    <t>Alu naplatci 16"</t>
  </si>
  <si>
    <t>LKA (Lane Keep Assist )</t>
  </si>
  <si>
    <t>FCA (Forward Collision Avoidance Assist)</t>
  </si>
  <si>
    <t>(Automatsko održavanje vozila u voznoj traci)</t>
  </si>
  <si>
    <t>(Upozorenje i po potrebi kočenje u slučaju nailaska na prepreke)</t>
  </si>
  <si>
    <t>Navigacioni uređaj sa ekranom u boji 10.25"</t>
  </si>
  <si>
    <t>Dodatna zvučna izolacija poklopca motora</t>
  </si>
  <si>
    <t>Električno preklapanje retrovizora</t>
  </si>
  <si>
    <t>Bose ozvučenje</t>
  </si>
  <si>
    <t>Unutrašnje kvake visokog sjaja</t>
  </si>
  <si>
    <t>SMART KEY - poktrenje vozila na dugme</t>
  </si>
  <si>
    <t>GLS trim sedišta</t>
  </si>
  <si>
    <t>Pneumatici 215/45 R17</t>
  </si>
  <si>
    <t>Ambijentalno osveljenje</t>
  </si>
  <si>
    <t>Alu naplatci 17"</t>
  </si>
  <si>
    <t xml:space="preserve"> i30 1,5 DPi GLS</t>
  </si>
  <si>
    <t>Tempomat i limter brzine</t>
  </si>
  <si>
    <t>Električni podizači prozora sa automatskim</t>
  </si>
  <si>
    <t>Michelin pneumatici 205/55 R16</t>
  </si>
  <si>
    <t>10.25" LCD sa navigacionim sistemom osetljiv na dodir</t>
  </si>
  <si>
    <t>(nije u funkciji van zemalja EU)</t>
  </si>
  <si>
    <t xml:space="preserve">E-CALL - hitni pozivi u slučaju nezgode </t>
  </si>
  <si>
    <t>Tucson 1.6 T-GDI</t>
  </si>
  <si>
    <t>Zvučnici u prednjim i zadnjim vratima</t>
  </si>
  <si>
    <t>Ručica menjača obložena veštačkom kožom</t>
  </si>
  <si>
    <t>Visoko-tonski zvučnici</t>
  </si>
  <si>
    <t>USB audio priključak</t>
  </si>
  <si>
    <t xml:space="preserve">Bluetooth hansdfree sa glasovnim komandama </t>
  </si>
  <si>
    <t>USB priključak za punjenje na prednjoj konzoli</t>
  </si>
  <si>
    <t>MCB (Multi collision braking)</t>
  </si>
  <si>
    <t>FCA (Forward Collision Avoidance Assist  Car/Pedestrian/Cycle)</t>
  </si>
  <si>
    <t>Zadnja kamera sa dinamičkim linijama pri vožnji u nazad</t>
  </si>
  <si>
    <t>Utičnica 12V u prtljažniku sa leve strane</t>
  </si>
  <si>
    <t>(Upozorenje i po potrebi pomoć pri kočenju u slučaju prepreke)</t>
  </si>
  <si>
    <t>Podešavanje visine sedišta vozača</t>
  </si>
  <si>
    <t>Podešavanje prednjih sigurnosnih pojaseva po visini</t>
  </si>
  <si>
    <t>Zadnja sedišta deljiva i preklopiva u odnosu 40:20:40</t>
  </si>
  <si>
    <t>LED stop svetlo u zadnjem krovnom spojleru</t>
  </si>
  <si>
    <t>ISOFIX vezivanje dečijih sedišta pozadi i na mestu suvozača</t>
  </si>
  <si>
    <t>Blokada otvaranja zadnjih vrata (zaštita za decu)</t>
  </si>
  <si>
    <t>(Sistem za kontrolu pritiska u pneumaticima)</t>
  </si>
  <si>
    <t>Krovno svetlu u drugom redu sedišta</t>
  </si>
  <si>
    <t>Svetlo u prtljažnom prostoru</t>
  </si>
  <si>
    <t>(Očitavanje znakova za ogran. brzine i prikaz na instrument tabli)</t>
  </si>
  <si>
    <t>Kukice za fiksiranje prtljaga u prtljažniku</t>
  </si>
  <si>
    <t>Pomični rolo-pokrivač prtljažnika</t>
  </si>
  <si>
    <t>(Sistem za ograničenje brzine)</t>
  </si>
  <si>
    <t>Vetrobransko staklo sa slojem za umanjenje spoljašnje buke</t>
  </si>
  <si>
    <t>Aero metlice predjih brisača</t>
  </si>
  <si>
    <t>Tempomat sa ručnim podešavanjem</t>
  </si>
  <si>
    <t>Električni podizači stakala (napred auto. sa sis. protiv uklještenja)</t>
  </si>
  <si>
    <t>Upozorenje na nizak nivo tečnosti za pranje vetrobranskog stakla</t>
  </si>
  <si>
    <t>Odabir režima vožnje</t>
  </si>
  <si>
    <t>Centralno zaključavanje vozila</t>
  </si>
  <si>
    <t>Izolacija poklopca motora</t>
  </si>
  <si>
    <t>Prednje disk kočnice 17"</t>
  </si>
  <si>
    <t>Rešetka hladnjaka srebrne boje</t>
  </si>
  <si>
    <t>Zadnje disk kočnice 16"</t>
  </si>
  <si>
    <t>Priprema za ožičenje prikolice</t>
  </si>
  <si>
    <t>Središnji bočni vazdušni jastuk napred</t>
  </si>
  <si>
    <t>Zaštitne obloge u donjem delu vrata</t>
  </si>
  <si>
    <t>E-Call (ne funkcioniše van teritorije EU zemalja)</t>
  </si>
  <si>
    <t>Mali rezervni točak T135/90D17</t>
  </si>
  <si>
    <t>Automatski klima uređaj sa dve nezavisne zone</t>
  </si>
  <si>
    <t>Vetrobransko i prednja bočna stakla sa zaštitom od</t>
  </si>
  <si>
    <t>Dve USB utičnice za punjenje uređaja</t>
  </si>
  <si>
    <t>Automatsko odmagljivanje vetrobranskog stakla</t>
  </si>
  <si>
    <t>sunčeve svetlosti</t>
  </si>
  <si>
    <t>Osvetljenje ogledala u prednjim štitnicima za sunce</t>
  </si>
  <si>
    <t>Zatamnjena zadnja bočna stakla i staklo prtljažnika</t>
  </si>
  <si>
    <t>Luksuzne obloge vrata u kabini</t>
  </si>
  <si>
    <t>Alu naplatci 7.0J X 17 sa 215/65R17 pneumaticima</t>
  </si>
  <si>
    <t>Automatska zadnja stakla sa bezb. sistemom protiv uklještenja</t>
  </si>
  <si>
    <t>Pokretanje/gašenje motora pritiskom na Start/Stop taster</t>
  </si>
  <si>
    <t>Rešetka hladnjaka crne boje sa hromiranim elementima</t>
  </si>
  <si>
    <t>10,25" digitalna instument tabla sa info ekranom</t>
  </si>
  <si>
    <t>Hromirani elementi na branicima</t>
  </si>
  <si>
    <t xml:space="preserve">"Smart key" otključavanje i zaključavanje vozila pritiskom </t>
  </si>
  <si>
    <t>Prednje i zadnje donje obloge srebrne boje</t>
  </si>
  <si>
    <t>tastera na bravama</t>
  </si>
  <si>
    <t>Oprema VISION i:</t>
  </si>
  <si>
    <t>Brzi bežični punjač za mob. telefone (15W) sa mogućnošću hlađenja</t>
  </si>
  <si>
    <t>SCC (Navigation-based Smart Cruise Control) - samo DCT</t>
  </si>
  <si>
    <t>ECM elektro-hromatsko unutrašnje ogledalo</t>
  </si>
  <si>
    <t>Podešavanje lumbalnog dela na sedištu vozača</t>
  </si>
  <si>
    <t>(Održavanje i korigovanje zadate brzine u zavisnosti od topografije</t>
  </si>
  <si>
    <t>Podešavanje sedišta suvozača po visini</t>
  </si>
  <si>
    <t>puta uz pomoć GPS-a i čitača znakova ograničenja brzine)</t>
  </si>
  <si>
    <t>Alu naplatci 7.5J X 18 sa 235/55R18 pneumaticima</t>
  </si>
  <si>
    <t>Poluge za promenu brzina pored upravljača  - samo DCT</t>
  </si>
  <si>
    <t xml:space="preserve">Klima uređaj sa nezavisnim podešavanjem temperature na </t>
  </si>
  <si>
    <t>Ambijentalno osvetljenje u prednjem delu kabine (64 boje)</t>
  </si>
  <si>
    <t>centralnom grebenu pozadi</t>
  </si>
  <si>
    <t>Oprema PREMIUM i:</t>
  </si>
  <si>
    <t>BCW (Blind-spot Collision Warning) - samo uz manuelni menjač</t>
  </si>
  <si>
    <t>SVM (Surround View Monitor)</t>
  </si>
  <si>
    <t>Sistem za detekciju nadolazećih vozila pri promeni vozne trake</t>
  </si>
  <si>
    <t>(Sistem HD kamera za prikaz 360 stepeni oko vozila)</t>
  </si>
  <si>
    <t>BCA (Blind-spot Collision rear Avoidance assist) - samo DCT</t>
  </si>
  <si>
    <t>BVM (Blind-Spot View Monitor)</t>
  </si>
  <si>
    <t xml:space="preserve">Sistem za detekciju nadolazećih vozila pri promeni vozne trake i </t>
  </si>
  <si>
    <t>(Prikaz mrtvog ugla na instrument tabli pri uključenju migavaca)</t>
  </si>
  <si>
    <t>Panel sa mrežicom za sitnice na poleđini sedišta vozača</t>
  </si>
  <si>
    <t>sprečavanje promene vozne trake i kočenje u slučaju opasnosti</t>
  </si>
  <si>
    <t>Panel sa mrežicom za sitnice na poleđini sedišta suvozača</t>
  </si>
  <si>
    <t>RCCA (Rear Cross-traffic Collision-Avoidance assist)</t>
  </si>
  <si>
    <t>(Održavanje distance vozila i pomoć pri zadržavanju u sredini trake)</t>
  </si>
  <si>
    <t>Mehanizam za jednostavno preklapanje sedišta polugom u prtljažniku</t>
  </si>
  <si>
    <t>Krell Audio HiFi audio sistem</t>
  </si>
  <si>
    <t>Ukrasne pločice na unutrašnjem delu pragova vozila</t>
  </si>
  <si>
    <t>Dodatno audio pojačalo i centralni prednji zvučnik</t>
  </si>
  <si>
    <t>Mrežica za fiksiranje prtljaga u prtljažniku</t>
  </si>
  <si>
    <t>Oprema IMPRESSION i:</t>
  </si>
  <si>
    <t>FCA-JX (Pomoć pri uočavanju i kočenju u slučaju</t>
  </si>
  <si>
    <t>Električno pomeranje prednjih sedišta i memorija sedišta vozača</t>
  </si>
  <si>
    <t>Alu naplatci 7.5J X 19 sa 235/50R19 pneumaticima</t>
  </si>
  <si>
    <t>nadolazećeg vozila pri levom skretanju) - samo DCT</t>
  </si>
  <si>
    <t>Mogućnost pomeranja sedišta suvozača sa strane vozača</t>
  </si>
  <si>
    <t>Michelin pneumatici</t>
  </si>
  <si>
    <t xml:space="preserve">Električno otvaranje vrata prtljažnika sa mogućnošću </t>
  </si>
  <si>
    <t>Rolo-zavese na zadnjim bočnim staklima</t>
  </si>
  <si>
    <t>podešavanja visine otvaranja vrata</t>
  </si>
  <si>
    <t xml:space="preserve">Informacije o putnicima i pomeranju na zadnjem sedištu </t>
  </si>
  <si>
    <t xml:space="preserve"> uz sve pakete opreme</t>
  </si>
  <si>
    <t>Elektro-pomični panoramski krov + LED krovno osvetljnje unutra</t>
  </si>
  <si>
    <t xml:space="preserve"> samo uz paket opreme Ultimate (nije moguće uz dvobojnu karoseriju)</t>
  </si>
  <si>
    <t>SNAGA BENZINSKOG
MOTORA
(KS)</t>
  </si>
  <si>
    <t xml:space="preserve">Tucson HEV 1.6 T-GDI </t>
  </si>
  <si>
    <t>VISION:</t>
  </si>
  <si>
    <t>10,25" touch multimedijalni sistem sa navigacijom + RDS + DAB</t>
  </si>
  <si>
    <t xml:space="preserve">LED prednje svetlosne grupe sa dodatnim svetlima </t>
  </si>
  <si>
    <t>za pomoć pri skretanju</t>
  </si>
  <si>
    <t>SHIFT BY WIRE (tasteri umesto ručice automatskog menjača)</t>
  </si>
  <si>
    <t>Vetrobransko i prednja bočna stakla sa zaštitom od sunčeve svetlosti</t>
  </si>
  <si>
    <t>"Smart key" otključavanje i zaključavanje vozila pritiskom</t>
  </si>
  <si>
    <t>na tastere na bravama</t>
  </si>
  <si>
    <t>SCC (Navigation-based Smart Cruise Control)</t>
  </si>
  <si>
    <t xml:space="preserve">Brzi bežični punjač za mobilne telefone (15W) </t>
  </si>
  <si>
    <t>sa mogućnošću hlađenja</t>
  </si>
  <si>
    <t>nadolazećeg vozila pri levom skretanju)</t>
  </si>
  <si>
    <t xml:space="preserve">Klima uređaj sa nezavisnim podešavanjem temperature </t>
  </si>
  <si>
    <t>na centralnom grebenu pozadi</t>
  </si>
  <si>
    <t>ECS (Electronic Control Suspension)</t>
  </si>
  <si>
    <t>(Elektronska kontrola oslanjanja)</t>
  </si>
  <si>
    <t xml:space="preserve">Upozorenje i po potrebi kočenje u slučaju bočno-nadolazećih </t>
  </si>
  <si>
    <t>RSPA (Remote Smart Parking Assist)</t>
  </si>
  <si>
    <t>vozila pri hodu u nazad</t>
  </si>
  <si>
    <t xml:space="preserve">(Sistem za pomeranje vozila na parkingu napred/nazad </t>
  </si>
  <si>
    <t>pomoću daljinske komande na ključu)</t>
  </si>
  <si>
    <t xml:space="preserve">(Sistem HD kamera za prikaz 360 stepeni oko vozila) </t>
  </si>
  <si>
    <t>BCA (Blind-spot Collision rear Avoidance assist)</t>
  </si>
  <si>
    <t>uz mogućnost uvećanja kadrova</t>
  </si>
  <si>
    <t xml:space="preserve">Sistem za detekciju nadolazećih vozila pri promeni vozne trake </t>
  </si>
  <si>
    <t>i sprečavanje promene vozne trake - kočenje u slučaju opasnosti</t>
  </si>
  <si>
    <t>LED prednja svetla za čitanje</t>
  </si>
  <si>
    <t>Informacije o putnicima i pomeranju na zadnjem sedištu (zaštita dece)</t>
  </si>
  <si>
    <t>LED svetlo centralne konzole</t>
  </si>
  <si>
    <t xml:space="preserve">Električno otvaranje vrata prtljažnika sa mogućnošću podešavanja </t>
  </si>
  <si>
    <t>visine otvaranja vrata</t>
  </si>
  <si>
    <t>Elektro-pomični panoramski krov</t>
  </si>
  <si>
    <t>Doplata za dvobojnu karoseriju</t>
  </si>
  <si>
    <t>Digitalna instrument tabla</t>
  </si>
  <si>
    <t>Mutimedijalni sistem sa 10,25" LCD ekranom osetljivim da dodir</t>
  </si>
  <si>
    <t>Električno podešavanje sedišta vozača u lumbalnom delu</t>
  </si>
  <si>
    <t>Centralni zvučnik napred i surround ozvučenje</t>
  </si>
  <si>
    <t>(Prikaz mrtvog ugla na ekranu pri uključenju migavaca)</t>
  </si>
  <si>
    <t>BCA (Blind-Spot Collision Avoidance Assist)</t>
  </si>
  <si>
    <t>Klima uređaj u trećem redu sedišta (samo verzija sa 7 sedišta)</t>
  </si>
  <si>
    <t>(Upozorenje i po potrebi kočenje u slučaju nailaska vozila iz mrtvog ugla)</t>
  </si>
  <si>
    <t>Mogućnost pomeranja napred/nazad oba dela zadnjeg sedišta</t>
  </si>
  <si>
    <t>RCCA (Rear Cross-Traffic Collision-Avoidance Assist)</t>
  </si>
  <si>
    <t>(Upozorenje i po potrebi kočenje u slučaju nailaska vozila bočno pozadi)</t>
  </si>
  <si>
    <t>Preklapanje drugog reda sedišta pritiskom na dugme</t>
  </si>
  <si>
    <t>(Sistem za sprečavanja otvaranja zadnjih vrata ako nailazi vozilo pozadi)</t>
  </si>
  <si>
    <t>FCA-JX (Junction Turning Forward Collision Avoidance)</t>
  </si>
  <si>
    <t>(Upozorenje i po potrebi kočenje prilikom levog skretanja u raskrsnici)</t>
  </si>
  <si>
    <t>USB punjač u trećem redu sedišta (samo verzija sa 7 sedišta)</t>
  </si>
  <si>
    <t>Nebo obloženo finim platnom</t>
  </si>
  <si>
    <t xml:space="preserve">Štitnici za sunce obloženi finim platnom
</t>
  </si>
  <si>
    <t>(Održavanje distance vozila i pomoć pri zadržavanju u sredini vozne trake)</t>
  </si>
  <si>
    <t>Roletne/zavesice na zadnjim bočnim staklima</t>
  </si>
  <si>
    <t xml:space="preserve">A, B i C stubovi obloženi finim platnom
</t>
  </si>
  <si>
    <t>Ambijentalno osvetljenje sa izborom boja</t>
  </si>
  <si>
    <t>(Očitavanje znakova za ograničenje brzine i prikaz na instrument tabli)</t>
  </si>
  <si>
    <t>Gril hladnjaka u kombinaciji crne boje i tamnog hroma</t>
  </si>
  <si>
    <t>Upozorenje na nizak nivo tečnosti za pranje stakala</t>
  </si>
  <si>
    <t>Prednja i zadnja hromirana obloga branika</t>
  </si>
  <si>
    <t>Kaseta u podu prtljažnika (ukoliko nema trećeg reda sedišta)</t>
  </si>
  <si>
    <t>(Sistem koji na osnovu ponašanja vozila na putu preporučuje pauzu vozaču)</t>
  </si>
  <si>
    <t>PCA (Reverse Parking Collision Avoidance Assist)</t>
  </si>
  <si>
    <t>Štitnici za sunce obloženi mekom kožom (SUEDE)</t>
  </si>
  <si>
    <t>(Detekcija prepreka i pešaka i automatsko kočenje pri hodu u nazad)</t>
  </si>
  <si>
    <t>A, B i C stubovi obloženi mekom kožom (SUEDE)</t>
  </si>
  <si>
    <t>(Pomeranje vozila napred/nazad naparkingu uz pomoć daljinske komande)</t>
  </si>
  <si>
    <t>Električno podešavanje sedalnog dela sedišta vozača</t>
  </si>
  <si>
    <t>Nebo obloženo mekom kožom (SUEDE)</t>
  </si>
  <si>
    <t>VRSTA     GORIVA</t>
  </si>
  <si>
    <r>
      <t xml:space="preserve">Oprema </t>
    </r>
    <r>
      <rPr>
        <b/>
        <sz val="14"/>
        <rFont val="Arial"/>
        <family val="2"/>
      </rPr>
      <t>PREMIUM</t>
    </r>
    <r>
      <rPr>
        <sz val="14"/>
        <rFont val="Arial"/>
        <family val="2"/>
      </rPr>
      <t xml:space="preserve"> i </t>
    </r>
  </si>
  <si>
    <r>
      <t xml:space="preserve">Oprema </t>
    </r>
    <r>
      <rPr>
        <b/>
        <sz val="14"/>
        <rFont val="Arial"/>
        <family val="2"/>
      </rPr>
      <t>IMPRESSION</t>
    </r>
    <r>
      <rPr>
        <sz val="14"/>
        <rFont val="Arial"/>
        <family val="2"/>
      </rPr>
      <t xml:space="preserve"> i </t>
    </r>
  </si>
  <si>
    <t>Preklopivi naslon zadnjih sedišta u odnosu 60:40</t>
  </si>
  <si>
    <t>Preklopiva zadnja sedišta u odnosu 60:40</t>
  </si>
  <si>
    <t>Intervalni prednji brisači + Zadnji brisač</t>
  </si>
  <si>
    <t>SMART KEY - Pokretanje vozila na START/STOP taster</t>
  </si>
  <si>
    <t xml:space="preserve">Bočne lajsne na petim vratima u crnoj boji visokog sjaja </t>
  </si>
  <si>
    <t>HDA (Highway Driving Assist - samo DCT</t>
  </si>
  <si>
    <t>HDA (Highway Driving Assist) - samo DCT</t>
  </si>
  <si>
    <t>Prednja maska u crnoj boji</t>
  </si>
  <si>
    <t>MCB (Sistem za prevenciju ponovnog sudara)</t>
  </si>
  <si>
    <t>Prednja donja obloga u srebrnoj boji</t>
  </si>
  <si>
    <t>Zadnja donja obloga u boji vozila</t>
  </si>
  <si>
    <t>Bluetooth sa komandama na upravljaču i glasovnim komandama</t>
  </si>
  <si>
    <t>Obloge u crnoj boji u donjem delu vrata</t>
  </si>
  <si>
    <t xml:space="preserve">Prednje i zadnje disk kočnice </t>
  </si>
  <si>
    <t>2 zvučnika u zadnjim vratima</t>
  </si>
  <si>
    <t>USB utičnica za punjač napred</t>
  </si>
  <si>
    <t>El. predzatezači prednjih sigurnosnih pojaseva</t>
  </si>
  <si>
    <t>Alu naplatci 6.0 J x 16" (samo 1.2 motor)</t>
  </si>
  <si>
    <t>Hankook Pneumatici 195/55 R16 (samo 1.2 motor)</t>
  </si>
  <si>
    <t>Alu naplatci 6.5 J x 17"</t>
  </si>
  <si>
    <t>Continental Pneumatici 205/55 R17</t>
  </si>
  <si>
    <t>FCA (Forward Collision Avoidance Assist Car/Pedestrian/Cycle)</t>
  </si>
  <si>
    <t xml:space="preserve">nadolazećeg vozila pri levom skretanju) </t>
  </si>
  <si>
    <t>Svetla koja se aktiviraju pri skretanju</t>
  </si>
  <si>
    <t>Unutrašnje kvake u boji metala</t>
  </si>
  <si>
    <t>BCA (Blind-spot Collision rear Avoidance assist) Sistem za</t>
  </si>
  <si>
    <t>Dodatno audio pojačalo i prednji centralni zvučnik</t>
  </si>
  <si>
    <t xml:space="preserve">detekciju nadolazećih vozila pri promeni vozne trake i </t>
  </si>
  <si>
    <t>RCCA (Rear Cross-traffic Collision-Avoidance assist) Upozorenje</t>
  </si>
  <si>
    <t>SMART KEY - otključavanje i pokretanje vozila na dugme</t>
  </si>
  <si>
    <t xml:space="preserve">i po potrebi kočenje u slučaju bočno-nadolazećih vozila </t>
  </si>
  <si>
    <t>pri hodu unazad</t>
  </si>
  <si>
    <t xml:space="preserve"> Bayon 1,2 MPI</t>
  </si>
  <si>
    <t xml:space="preserve"> Bayon 1.0 T-GDI</t>
  </si>
  <si>
    <t xml:space="preserve">POGON </t>
  </si>
  <si>
    <t>ULTIMATE SUN :</t>
  </si>
  <si>
    <t xml:space="preserve">Električno podešavanje prednjih sedišta </t>
  </si>
  <si>
    <t>Alu naplatci 7,0J x 18</t>
  </si>
  <si>
    <t>Ventilacija prednjih i zadnjih sedišta</t>
  </si>
  <si>
    <t xml:space="preserve"> </t>
  </si>
  <si>
    <t>Bose audio sistem</t>
  </si>
  <si>
    <t xml:space="preserve">Rezervni točak </t>
  </si>
  <si>
    <t xml:space="preserve">Informacija o pomeranju putnika </t>
  </si>
  <si>
    <t xml:space="preserve">Električna parkirna kočnica </t>
  </si>
  <si>
    <t>MSLA (Manual Speed Limit Assist) (Sistem za ograničenje brzine)</t>
  </si>
  <si>
    <t>Prednje disk kočnice 18"</t>
  </si>
  <si>
    <t>i po potrebi prilagođavanje brzine)</t>
  </si>
  <si>
    <t xml:space="preserve">Dodatna izolacija poklopca motora </t>
  </si>
  <si>
    <t xml:space="preserve">(Očitavanje znakova za ograničenje brzine, prikaz na instrument tabli </t>
  </si>
  <si>
    <t xml:space="preserve">Centralna kaseta sa pokretnim prekrivačem </t>
  </si>
  <si>
    <t>ISLA (Inteligent Speed Limit Assist)</t>
  </si>
  <si>
    <t xml:space="preserve">USB punjač napred i pozadi </t>
  </si>
  <si>
    <t>Utičnice 12V napred</t>
  </si>
  <si>
    <t xml:space="preserve">Elektro - servo upravljač </t>
  </si>
  <si>
    <t>Audio sistem sa dodatnim pojačalom</t>
  </si>
  <si>
    <t xml:space="preserve">E-CALL - hitni pozivi u slučaju nezgode (nije u funkciji van zemalja EU) </t>
  </si>
  <si>
    <t xml:space="preserve">Digitalna instrument tabla sa 10,25" LCD ekranom </t>
  </si>
  <si>
    <t>ULTIMATE SUN</t>
  </si>
  <si>
    <t xml:space="preserve">LED prednja lajsna </t>
  </si>
  <si>
    <t>ISOFIX vezivanje dečijih sedišta pozadi</t>
  </si>
  <si>
    <t>Grejanje prednjih sedišta</t>
  </si>
  <si>
    <t xml:space="preserve">NEW STARIA LUX  2,2 CRDi  7S </t>
  </si>
  <si>
    <t>Alu naplatci 7,5J x 19"</t>
  </si>
  <si>
    <t>Električna vrata prtljažnika</t>
  </si>
  <si>
    <t>Digitalna instrument tabla 12.3" LCD</t>
  </si>
  <si>
    <t>Mutimedijalni sistem sa 12,3" LCD ekranom i navigacijom</t>
  </si>
  <si>
    <t>Sedišta presvučena štofom</t>
  </si>
  <si>
    <t xml:space="preserve">ISOFIX vezivanje dečijih sedišta pozadi </t>
  </si>
  <si>
    <t xml:space="preserve">Prednja klizna konzola </t>
  </si>
  <si>
    <t>puta uz pomoć GPS-a i čitača zbakova ograničenja brzine)</t>
  </si>
  <si>
    <t xml:space="preserve">Električni podizači stakala </t>
  </si>
  <si>
    <t xml:space="preserve">Ručno "potapanje" spoljnih kvaka </t>
  </si>
  <si>
    <t xml:space="preserve">Pneumatici 235/55 R19 </t>
  </si>
  <si>
    <t>PCA (Parking Collision-Avoidance Assist)</t>
  </si>
  <si>
    <t>(Detekcija prepreka i pešaka, prilikom parkiranja)</t>
  </si>
  <si>
    <t>Grejanje zadnjih sedišta</t>
  </si>
  <si>
    <t>Toplotna pumpa</t>
  </si>
  <si>
    <t>Obloge spoljnih retrovizora visokog sjaja</t>
  </si>
  <si>
    <t>(Pomeranje vozila napred/nazad na parkingu uz pomoć daljinske komande)</t>
  </si>
  <si>
    <t xml:space="preserve">Automatsko "potapanje" spoljnih kvaka </t>
  </si>
  <si>
    <t xml:space="preserve">Head up display na vetrobranu </t>
  </si>
  <si>
    <t xml:space="preserve">Informacija o pomeranju putnika sa aktivnim upozorenjem  </t>
  </si>
  <si>
    <t xml:space="preserve">Električna vrata prtljažnika podesiva po visini </t>
  </si>
  <si>
    <t xml:space="preserve">Bose audio sistem </t>
  </si>
  <si>
    <t>Alu naplatci 8,5J x 20"</t>
  </si>
  <si>
    <t>LED svetlo za čitanje</t>
  </si>
  <si>
    <t>Pneumatici 255/45 R20</t>
  </si>
  <si>
    <t xml:space="preserve">Zavesice na zadnjim staklima </t>
  </si>
  <si>
    <t xml:space="preserve">Električno podešavanje sedišta u drugom redu </t>
  </si>
  <si>
    <t xml:space="preserve">Doplata za mat boju </t>
  </si>
  <si>
    <t>Laminirana prednja i zadnja stakla</t>
  </si>
  <si>
    <t xml:space="preserve">V2L (Vehicle-to-Load) (funkcija napajanje električnih uređaja od </t>
  </si>
  <si>
    <t>220V iz visokonaponske baterije vozila)</t>
  </si>
  <si>
    <t>Ioniq 5 GL RWD 58 kWh</t>
  </si>
  <si>
    <t>Ioniq 5 GL AWD 58 kWh (72+163)</t>
  </si>
  <si>
    <t>CENA
sa carinom i PDV-om</t>
  </si>
  <si>
    <t xml:space="preserve">SANTA FE HEV 1,6 T-GDI GLS 5S </t>
  </si>
  <si>
    <t>SANTA FE HEV 1,6 T-GDI GLS 5S</t>
  </si>
  <si>
    <t>ULTIMATE LUXURY</t>
  </si>
  <si>
    <t>automatski 6A/T</t>
  </si>
  <si>
    <t xml:space="preserve">SANTA FE HEV 1,6 T-GDI GLS 7S </t>
  </si>
  <si>
    <t>SANTA FE HEV 1,6 T-GDI GLS 7S</t>
  </si>
  <si>
    <t>ULTIMATE LUXURY :</t>
  </si>
  <si>
    <r>
      <t xml:space="preserve">Oprema </t>
    </r>
    <r>
      <rPr>
        <b/>
        <sz val="14"/>
        <rFont val="Arial"/>
        <family val="2"/>
        <charset val="238"/>
      </rPr>
      <t>ULTIMATE</t>
    </r>
    <r>
      <rPr>
        <sz val="14"/>
        <rFont val="Arial"/>
        <family val="2"/>
      </rPr>
      <t xml:space="preserve"> i </t>
    </r>
  </si>
  <si>
    <t xml:space="preserve">Sedišta obložena NAPPA kožom </t>
  </si>
  <si>
    <t>Inserti na centralnoj konzoli od brušenog aluminijuma</t>
  </si>
  <si>
    <t xml:space="preserve">SANTA FE PHEV 1,6 T-GDI GLS 5S </t>
  </si>
  <si>
    <t>SANTA FE PHEV 1,6 T-GDI GLS 6S</t>
  </si>
  <si>
    <t>Odabir režima vožnje i vrste podloge (sneg, blato ili pesak)</t>
  </si>
  <si>
    <t>Sedišta obložena NAPPA kožom</t>
  </si>
  <si>
    <t>Donji deo vrata bez obloga u boji karoserije</t>
  </si>
  <si>
    <t xml:space="preserve">Set za reparaciju guma </t>
  </si>
  <si>
    <t>UKUPNA SNAGA
MOTORA
(KS)</t>
  </si>
  <si>
    <t xml:space="preserve"> SNAGA BENZINSKOG 
MOTORA
(KS)</t>
  </si>
  <si>
    <t>SNAGA ELEKTRO MOTORA    (KS)</t>
  </si>
  <si>
    <t xml:space="preserve">SANTA FE PHEV 1,6 T-GDI GLS 7S </t>
  </si>
  <si>
    <t>SANTA FE PHEV 1,6 T-GDI GLS 7S</t>
  </si>
  <si>
    <t xml:space="preserve"> SNAGA ELEKTRO  
MOTORA
(KS)</t>
  </si>
  <si>
    <t>Pneumatici 235/55 R19</t>
  </si>
  <si>
    <t xml:space="preserve">Rezervni točak malih dimenzija </t>
  </si>
  <si>
    <t>Pneumatici 195/55 R16</t>
  </si>
  <si>
    <t>ULTIMATE N LINE</t>
  </si>
  <si>
    <t>N Line paket:</t>
  </si>
  <si>
    <t>N Line sedišta presvučena brušenom kožom</t>
  </si>
  <si>
    <t>Brzi bežični punjač za mob. telefone (15W)</t>
  </si>
  <si>
    <t>N Line obruč upravljača presvučen kožom</t>
  </si>
  <si>
    <t>N Line prednja maska</t>
  </si>
  <si>
    <t>N Line dvostruki izduv</t>
  </si>
  <si>
    <t>N Line metalne papučice</t>
  </si>
  <si>
    <t>N Line prednji i zadnji difuzori</t>
  </si>
  <si>
    <t>N-Line zadnji krovni spojler</t>
  </si>
  <si>
    <t>N-Line bočne obloge u boji vozila</t>
  </si>
  <si>
    <t>N-Line crni inserti na prednjim branicima</t>
  </si>
  <si>
    <t>N Line 19’’ aluminijumski naplatci sa 235/50R19 pneumaticima</t>
  </si>
  <si>
    <t>Električni podizači stakala (sa sis. protiv uklještenja)</t>
  </si>
  <si>
    <t>Automatski klima uređaj sa tri nezavisne zone</t>
  </si>
  <si>
    <t>Doplata za sivu N Line boju (TKG)</t>
  </si>
  <si>
    <t>nedostupno uz panorama krov</t>
  </si>
  <si>
    <t>uz paket Ultimate N line (nije moguće uz dvobojnu karoseriju)</t>
  </si>
  <si>
    <t>SPECIAL EDITION - N LINE</t>
  </si>
  <si>
    <t>N LINE</t>
  </si>
  <si>
    <t>i20  1,2 MPi 5 M/T</t>
  </si>
  <si>
    <t xml:space="preserve">i20  1,0 T 7DCT            </t>
  </si>
  <si>
    <t>Bayon 1,2 MPI 5 M/T</t>
  </si>
  <si>
    <t>Bayon 1,0 T-GDI 7DCT</t>
  </si>
  <si>
    <t>Staria lux 2,2 CRDi 7s 2WD 8 A/T</t>
  </si>
  <si>
    <t>Staria lux 2,2 CRDi 7s 4WD 8 A/T</t>
  </si>
  <si>
    <t>Staria WAGON 2,2 CRDi 9s 2WD 6 M/T</t>
  </si>
  <si>
    <t>Staria WAGON 2,2 CRDi 9s 2WD 8 A/T</t>
  </si>
  <si>
    <t>Staria WAGON 2,2 CRDi 9s 4WD 8 A/T</t>
  </si>
  <si>
    <t>Santa Fe 1.6 T-GDI Hybrid 4WD 5S</t>
  </si>
  <si>
    <t>Santa Fe 1.6 T-GDI Hybrid 4WD 7S</t>
  </si>
  <si>
    <t>Santa Fe 1.6 T-GDI Plug-in Hybrid 4WD 5S</t>
  </si>
  <si>
    <t>Santa Fe 1.6 T-GDI Plug-in Hybrid 4WD 7S</t>
  </si>
  <si>
    <t>N LINE:</t>
  </si>
  <si>
    <t>Zadnje disk kočnice 13"</t>
  </si>
  <si>
    <t>N Line sedišta</t>
  </si>
  <si>
    <t>N Line ručica menjača presvučena kožom</t>
  </si>
  <si>
    <t>N Line prednji i zadnji branici</t>
  </si>
  <si>
    <t>N Line LED dnevna i poziciona svetla</t>
  </si>
  <si>
    <t>autmatski 7DCT</t>
  </si>
  <si>
    <t>2 zvučnika napred i 2 zvučnika pozadi</t>
  </si>
  <si>
    <t>Sistem za pomoć pri paralelnom parkiranju</t>
  </si>
  <si>
    <t xml:space="preserve">N Line 17’’ aluminijumski naplatci </t>
  </si>
  <si>
    <t>Tucson 1.6 T-GDi Hybrid 2WD 6AT</t>
  </si>
  <si>
    <t>Tucson 1.6 T-GDi Hybrid 4WD 6AT</t>
  </si>
  <si>
    <t>Električna parking kočnica</t>
  </si>
  <si>
    <t>Električna vrata prtljažnika podesiva po visini</t>
  </si>
  <si>
    <t>Visinsko podešavanje sedišta vozača</t>
  </si>
  <si>
    <t>Dvodelni električni panoramski krov sa funkcijom otvaranja napred</t>
  </si>
  <si>
    <t>Podešavanje  drugog i trećeg reda sedišta uzdužno ( do 300 mm)</t>
  </si>
  <si>
    <t>Električna zadnja vrata</t>
  </si>
  <si>
    <t xml:space="preserve">Otvaranje drugog reda prozora </t>
  </si>
  <si>
    <t xml:space="preserve">Hromirane obloge spoljnih retrovizora </t>
  </si>
  <si>
    <t xml:space="preserve">Prednja maska visokog sjaja sa hromiranim detaljima </t>
  </si>
  <si>
    <t>Sedišta obložena NAPA kožom</t>
  </si>
  <si>
    <t xml:space="preserve">Informacija o pomeranju putnika sa aktivnim upozorenjem </t>
  </si>
  <si>
    <t>Unutrašnja kamera za nadzor putnika sa audio razglasom</t>
  </si>
  <si>
    <t xml:space="preserve">Elekropodesiva premium relax sedišta u drugom redu </t>
  </si>
  <si>
    <t>Rešetka hladnjaka u kombinaciji crne boje i tamnog hroma</t>
  </si>
  <si>
    <t>Pneumatici 235/60 R18 (A tip)</t>
  </si>
  <si>
    <t>Pneumatici 235/60 R18 (B tip)</t>
  </si>
  <si>
    <t>220V iz visokonaponske baterije vozila) - dodatna utičnica u vozilu</t>
  </si>
  <si>
    <t xml:space="preserve">  FCA-JX (Junction Turning Forward Collision Avoidance)</t>
  </si>
  <si>
    <t>Ioniq 5 GL RWD 77,4 kWh</t>
  </si>
  <si>
    <t>Podešavanje prednjih sedišta po visini</t>
  </si>
  <si>
    <t>LED prednja lajsna</t>
  </si>
  <si>
    <t>LED prednja projekcijska svetla</t>
  </si>
  <si>
    <t xml:space="preserve">Stakleni panorama krov </t>
  </si>
  <si>
    <t>Premium relax prednja sedišta sa funk. memorisanja</t>
  </si>
  <si>
    <t>Ioniq 5 GL AWD 77,4 kWh (101+224)</t>
  </si>
  <si>
    <t>Maksimalni domet
kombinovano WLTP
(km)</t>
  </si>
  <si>
    <t xml:space="preserve"> DOPLATA ZA PERLA BELU BOJU (W6H)</t>
  </si>
  <si>
    <t>Dodatna zvučna izolacija vetrobranskog stakla</t>
  </si>
  <si>
    <t>Doplata na cenu sa PDV-om</t>
  </si>
  <si>
    <t xml:space="preserve">DOPLATA ZA DVOBOJNU KAROSERIJU - CRNI KROV </t>
  </si>
  <si>
    <t>DOPLATA ZA DVOBOJNU KAROSERIJU - CRNI KROV</t>
  </si>
  <si>
    <t>Doplata za mat belu boju (WAM)</t>
  </si>
  <si>
    <t xml:space="preserve">Električno podešavanje sedišta vozača </t>
  </si>
  <si>
    <t>ECM unutrašnji retrovizor</t>
  </si>
  <si>
    <t>FCA - JX (Junction Turning Forward Collision Avoidance)</t>
  </si>
  <si>
    <t>Ioniq 5 GLS RWD 58 kWh</t>
  </si>
  <si>
    <t>Ioniq 5 GLS AWD 58 kWh (72+163)</t>
  </si>
  <si>
    <t>Ioniq 5 GLS RWD 77,4 kWh</t>
  </si>
  <si>
    <t>Ioniq 5 GLS AWD 77,4 kWh (101+224)</t>
  </si>
  <si>
    <t>Ioniq 5 TOP RWD 77,4 kWh</t>
  </si>
  <si>
    <t>Ioniq 5 TOP AWD 77,4 kWh (101+224)</t>
  </si>
  <si>
    <t>OPREMA  VOZILA:</t>
  </si>
  <si>
    <t xml:space="preserve"> DOPLATA ZA AKRILNU BELU BOJU</t>
  </si>
  <si>
    <t>uz sve pakete opreme; nedostupno uz panorama krov</t>
  </si>
  <si>
    <t>PRERADA U VAN</t>
  </si>
  <si>
    <t>i30 1,5 DPI GL 6M/T Facelift</t>
  </si>
  <si>
    <t>i30 1,5 DPI GL 6M/T Facelift WAGON</t>
  </si>
  <si>
    <t>ULTIMATE SUN N LINE</t>
  </si>
  <si>
    <t>Ioniq 6 RWD 53 kWh</t>
  </si>
  <si>
    <t>Ioniq 6 RWD 77,4 kWh</t>
  </si>
  <si>
    <t>Ioniq 6 AWD 77,4 kWh</t>
  </si>
  <si>
    <t>Zatamnjena zadnja bočna stakla i zadnje staklo</t>
  </si>
  <si>
    <t>Alu naplatci 18"</t>
  </si>
  <si>
    <t>Retrovizori sa električnim podešavanjem i preklapanjem</t>
  </si>
  <si>
    <t xml:space="preserve">E-CALL - hitni pozivi u slučaju nezgode(nije u funkciji van zemalja EU) </t>
  </si>
  <si>
    <t>Active sound (zvuk motora putem audio sistema)</t>
  </si>
  <si>
    <t xml:space="preserve">220V iz visokonaponske baterije vozila) </t>
  </si>
  <si>
    <t>Doplata za felne 20"</t>
  </si>
  <si>
    <t>uz pakete Impression 77,4 i Ultimate 77,4</t>
  </si>
  <si>
    <t>Ioniq 6 AWD 77,4 kWh (101+224)</t>
  </si>
  <si>
    <t>MT 5</t>
  </si>
  <si>
    <t>AMT 5</t>
  </si>
  <si>
    <t>MT  5</t>
  </si>
  <si>
    <t>4 zvučnika</t>
  </si>
  <si>
    <t>Grejanje spoljnjih retrovizora</t>
  </si>
  <si>
    <t>Digitalna instrument tabla TFT LCD  4,2"</t>
  </si>
  <si>
    <t>Električno podešavanje spoljnih retrovizora</t>
  </si>
  <si>
    <t>Čelični naplatci 14"</t>
  </si>
  <si>
    <t>Alu naplatci 15"</t>
  </si>
  <si>
    <t>Hromirane spoljne kvake</t>
  </si>
  <si>
    <t xml:space="preserve">Električni podizači svih prozora </t>
  </si>
  <si>
    <t>(vozačev sa zaštitom protiv uklještenja)</t>
  </si>
  <si>
    <t>Uz sve pakete</t>
  </si>
  <si>
    <t>DOPLATA ZA LJUBIČASTU (UML) ILI SIVU (YPK) UNUTRAŠNJOST</t>
  </si>
  <si>
    <t>DOPLATA ZA DVOBOJNU KAROSERIJU - CRNA BOJA KROVA I RETROVIZORA</t>
  </si>
  <si>
    <t>FL i10  1,0 MPi 5 M/T</t>
  </si>
  <si>
    <t>FL i10  1,0 MPi 5 A/T</t>
  </si>
  <si>
    <t>FL i10  1,2 MPi 5 M/T</t>
  </si>
  <si>
    <t>FL i10  1,2 MPi 5 A/T</t>
  </si>
  <si>
    <t>FL i10  1,0 T 5 M/T</t>
  </si>
  <si>
    <t>IMPRESSION E</t>
  </si>
  <si>
    <t>Podešavanje visine svetlosnog snopa</t>
  </si>
  <si>
    <t>Automatsko paljenje oborenih svetala</t>
  </si>
  <si>
    <t>Zadnje disk kočnice (osim uz motor 1.2 MPI)</t>
  </si>
  <si>
    <t>Set za reparaciju gume</t>
  </si>
  <si>
    <t>Elektro-sklopivi spoljni retrovizori</t>
  </si>
  <si>
    <t>Dvo-zonski automatski klima uređaj</t>
  </si>
  <si>
    <t>Odabir režima vožnje (samo uz 1.0 T-GDI 7DCT)</t>
  </si>
  <si>
    <t>Set za reparaciju pneumatika</t>
  </si>
  <si>
    <t>Radio RDS, Android auto, Apple Carplay</t>
  </si>
  <si>
    <t>Rezervni točak smanjenih dimenzija</t>
  </si>
  <si>
    <t>Pokazivači pravca u oblogama spoljnjih retrovizora</t>
  </si>
  <si>
    <t>Obloge spoljnjih retrovizora u boji vozila</t>
  </si>
  <si>
    <t>Električno podešavanje spoljnjih retrovizora</t>
  </si>
  <si>
    <t>ECM elektro-hromatski unutrašnji retrovizor</t>
  </si>
  <si>
    <t>Obloge spoljnjih retrovizora u crnoj boji visokog sjaja</t>
  </si>
  <si>
    <t>Električno preklapanje spoljnjih retrovizora</t>
  </si>
  <si>
    <t>Bočni pokazivači pravca u oblogama retrovizora</t>
  </si>
  <si>
    <t>Laminirano prednje staklo</t>
  </si>
  <si>
    <t>Automatski podizači prozora sa sistemom protiv uklještenja</t>
  </si>
  <si>
    <t>K O N A</t>
  </si>
  <si>
    <t xml:space="preserve">Kona 1.6 GDI Hybrid </t>
  </si>
  <si>
    <t>Kona 1.6 GDI Hybrid</t>
  </si>
  <si>
    <t>benzin/elektro</t>
  </si>
  <si>
    <t>Vazdušni jastuk između prednjih sedišta</t>
  </si>
  <si>
    <t xml:space="preserve">Izbor režima vožnje </t>
  </si>
  <si>
    <t>Navigacioni uređaj sa ekranom 12.3"+ RDS+DAB+TMS</t>
  </si>
  <si>
    <t>Električna parkirna kočnica sa AUTO HOLD funkcijom</t>
  </si>
  <si>
    <t>Sedište vozača sa lumbalnom podrškom</t>
  </si>
  <si>
    <t>Zadnja sedišta preklopiva u odnosu 40:20:40</t>
  </si>
  <si>
    <t>Centralni naslon za ruke napred sa držačima za čaše</t>
  </si>
  <si>
    <t>Dodatna krovna svetla za čitanje napred</t>
  </si>
  <si>
    <t>Kit za popravku pneumatika</t>
  </si>
  <si>
    <t xml:space="preserve">Priprema ožičenja za prikolicu </t>
  </si>
  <si>
    <t>Digitalna instrument tabla 12.3"</t>
  </si>
  <si>
    <t xml:space="preserve">LED dnevna svetla celom širinom </t>
  </si>
  <si>
    <t>Šine na krovu</t>
  </si>
  <si>
    <t>ISLA ineligentni asistent za ograničavanje brzine</t>
  </si>
  <si>
    <t>Sedišta presvučena kombinacijom kože I platna</t>
  </si>
  <si>
    <t>Zatamnjena zadnja stakla i staklo gepeka</t>
  </si>
  <si>
    <t>BOSE audio sistem</t>
  </si>
  <si>
    <t>Subwoofer +eksterno pojačalo+centralni zvučnik napred</t>
  </si>
  <si>
    <t>Alu naplatci 7.0J X 18</t>
  </si>
  <si>
    <t>Pneumatici 215/55 R18</t>
  </si>
  <si>
    <t>Memorija za sedište vozača</t>
  </si>
  <si>
    <t>Premium RELAXION prednja sedišta</t>
  </si>
  <si>
    <t>Elektro podesiva prednja sedišta</t>
  </si>
  <si>
    <t>Električno otvaranje gepeka</t>
  </si>
  <si>
    <t>Mogućnost promene brzina na volanu (samo 7DCT)</t>
  </si>
  <si>
    <t>PCA (sprečavanje sudara prilikom parkiranja unazad)</t>
  </si>
  <si>
    <r>
      <t>Around view monitor (kamera 360</t>
    </r>
    <r>
      <rPr>
        <sz val="13"/>
        <rFont val="Calibri"/>
        <family val="2"/>
      </rPr>
      <t>°</t>
    </r>
    <r>
      <rPr>
        <sz val="13"/>
        <rFont val="Arial"/>
        <family val="2"/>
        <charset val="238"/>
      </rPr>
      <t>)</t>
    </r>
  </si>
  <si>
    <t>BVM (Blind spot monitor) prikaz vozila u mrtvom uglu</t>
  </si>
  <si>
    <t>Mrežica u gepeku</t>
  </si>
  <si>
    <t>KOMBINOVANA SNAGA BENZINSKOG I ELKTROMOTORA
MOTORA
(KW/KS)</t>
  </si>
  <si>
    <t>Digitalna instrument tabla 4.2"</t>
  </si>
  <si>
    <t xml:space="preserve">Kamera za vožnju unazad </t>
  </si>
  <si>
    <t>LFA (Lane following assist) sistem za praćenje kolovozne trake</t>
  </si>
  <si>
    <t>FCA 1.5 (Forward Collision Avoidance Assist)</t>
  </si>
  <si>
    <t>BCA (izbegavanja sudara sa vozilima u mrtvom uglu)</t>
  </si>
  <si>
    <t>ISLA (inteligentni limitator brzine)</t>
  </si>
  <si>
    <t>LFA (Lane following assist)</t>
  </si>
  <si>
    <t>(Automatsko praćenje vozne trake)</t>
  </si>
  <si>
    <t>Kona 1.0 T-GDI 2WD</t>
  </si>
  <si>
    <t>Kona 1.0 T-GDI 2WD 7DCT</t>
  </si>
  <si>
    <t xml:space="preserve">Kona 1.6 T-GDI 2WD 7DCT </t>
  </si>
  <si>
    <t xml:space="preserve">Kona 1.6 T-GDI 4WD 7DCT </t>
  </si>
  <si>
    <t>NEW Kona 1.6 GDI Hybrid 2WD 6DCT</t>
  </si>
  <si>
    <t xml:space="preserve">Doplata za perla belu (W6H) I perla crnu boju (A2B) </t>
  </si>
  <si>
    <t>N Line 18’’ aluminijumski naplatci sa 215/55R18 pneumaticima</t>
  </si>
  <si>
    <t>N Line hromirani izduv</t>
  </si>
  <si>
    <t>Obloge spoljnih retrovizora u crnoj boji</t>
  </si>
  <si>
    <r>
      <t>Around view monitor (kamera 360</t>
    </r>
    <r>
      <rPr>
        <sz val="16"/>
        <rFont val="Calibri"/>
        <family val="2"/>
      </rPr>
      <t>°</t>
    </r>
    <r>
      <rPr>
        <sz val="16"/>
        <rFont val="Arial"/>
        <family val="2"/>
        <charset val="238"/>
      </rPr>
      <t>)</t>
    </r>
  </si>
  <si>
    <t>Around view monitor (kamera 360°)</t>
  </si>
  <si>
    <t>SNAGA MOTORA
(KS)</t>
  </si>
  <si>
    <t>Doplata za dvobojnu karoseriju (dostupno uz pakete Premium, Impression I Ultimate)</t>
  </si>
  <si>
    <t>Doplata za stakleni krovni otvor sa električnim pomeranjem napred/nazad I po nagibu (nije dostupno uz dvobojnu karoseriju)</t>
  </si>
  <si>
    <t>Elementi na branicima u crnoj boji visokog sjaja</t>
  </si>
  <si>
    <t>SMART KEY - pokretanje vozila na dugme</t>
  </si>
  <si>
    <t>(Upoz. i po potrebi kočenje u slučaju nailaska na prepreke)</t>
  </si>
  <si>
    <t xml:space="preserve">Doplata za akrilnu belu boju </t>
  </si>
  <si>
    <t>Kamera za vožnju unazad + senzori za parkiranje pozadi</t>
  </si>
  <si>
    <t>Zadnje disk kočnice (uz motor 1.0)</t>
  </si>
  <si>
    <t>Zatamnjena zadnja bočna i zadnje staklo</t>
  </si>
  <si>
    <t xml:space="preserve">Elektro-podesivi i grejani spoljni retrovizori </t>
  </si>
  <si>
    <t xml:space="preserve">Podesivi centralni naslon za ruke sa kasetom </t>
  </si>
  <si>
    <t>12,30" digitalna instument tabla sa info ekranom</t>
  </si>
  <si>
    <t>12,30" touch multimedijalni sistem sa navigacijom+RDS+DAB+TMS</t>
  </si>
  <si>
    <t>LED prednje svetlosne grupe sa svetlima za skretanje</t>
  </si>
  <si>
    <t xml:space="preserve">"Smart key" otključavanje i zaključavanje vozila </t>
  </si>
  <si>
    <t xml:space="preserve">SHIFT BY WIRE (ručica automaskog menjača na stubu volana) </t>
  </si>
  <si>
    <t>LED prednja svetla sa IFS-Matrix svetla</t>
  </si>
  <si>
    <t>Head-up displej TFT-LCD</t>
  </si>
  <si>
    <t>Easy-entry za sedište vozača</t>
  </si>
  <si>
    <t>ULTIMATE N LINE:</t>
  </si>
  <si>
    <t>pomoću daljinske komande na ključu) samo za hibrid</t>
  </si>
  <si>
    <t xml:space="preserve">SHIFT BY WIRE (ručica automatskog menjača na stubu upravljača) </t>
  </si>
  <si>
    <t>SHIFT BY WIRE (ručica menjača na stubu upravljača)</t>
  </si>
  <si>
    <t>PCA-R (Parking Collision assist reverse) sistem za sprečavanje</t>
  </si>
  <si>
    <t>sudara prilikom parkiranja unazad</t>
  </si>
  <si>
    <t>Alu naplatci 7.5J X 19 sa 235/50 R19 pneumaticima</t>
  </si>
  <si>
    <t>Alu naplatci 7.5J X 18 sa 235/55 R18 pneumaticima</t>
  </si>
  <si>
    <t>Alu naplatci 7.0J X 17 sa 215/65 R17 pneumaticima</t>
  </si>
  <si>
    <t xml:space="preserve">i20  1,0 T 6 M/T            </t>
  </si>
  <si>
    <t>Bayon 1,0 T-GDI 6 M/T</t>
  </si>
  <si>
    <t>CALIGRAPHY</t>
  </si>
  <si>
    <t>CLAIGRAPHY</t>
  </si>
  <si>
    <t xml:space="preserve"> Kona EV 65 kWh</t>
  </si>
  <si>
    <t xml:space="preserve"> Kona EV 48 kWh</t>
  </si>
  <si>
    <t xml:space="preserve">     FACELIFT</t>
  </si>
  <si>
    <t>LED prednja svetla sa IFS - MATRIX svetla</t>
  </si>
  <si>
    <t>(Sistem samozatamnjiva pojednačnih svetlosnih snopova)</t>
  </si>
  <si>
    <t xml:space="preserve"> Tucson 1,6 T-GDI 2WD 6M/T Facelift</t>
  </si>
  <si>
    <t xml:space="preserve"> Tucson 1,6 T-GDI 2WD 7DCT Facelift</t>
  </si>
  <si>
    <t xml:space="preserve"> Tucson 1,6 T-GDI 4WD 7DCT Facelift</t>
  </si>
  <si>
    <t xml:space="preserve"> Tucson 1.6 CRDi 136 2WD 7DCT Facelift</t>
  </si>
  <si>
    <t xml:space="preserve"> Tucson 1.6 CRDi 136 4WD 7DCT Facelift</t>
  </si>
  <si>
    <t>Tucson 1.6 CRDi MHEV 48V 2WD 7DCT Facelift</t>
  </si>
  <si>
    <t>Tucson 1.6 CRDi MHEV 48V 4WD 7DCT Facelift</t>
  </si>
  <si>
    <t xml:space="preserve"> N LINE FACELIFT</t>
  </si>
  <si>
    <t>Doplata za metalik I perla boju</t>
  </si>
  <si>
    <t>SHIFT BY WIRE (ručica automatskog menjača na stubu volana)</t>
  </si>
  <si>
    <t>Dvostruki bežični punjač za mobilne telefone napred</t>
  </si>
  <si>
    <t>Alu naplatci 7,5J x 20"</t>
  </si>
  <si>
    <t>Head-Up prikaz 12" na vetrobranu</t>
  </si>
  <si>
    <t>CALIGRAPHY :</t>
  </si>
  <si>
    <t>Gril hladnjaka u kombinaciji crne boje i hroma</t>
  </si>
  <si>
    <t>Crne lajsne oko bočnih stakala</t>
  </si>
  <si>
    <t>Crne lajsne na branicima</t>
  </si>
  <si>
    <t>Dvostruki zakrivljeni ekrani od 12.3" za digitalnu tablu i AVN</t>
  </si>
  <si>
    <t>Navigacioni sistem+Bluelink+OTA</t>
  </si>
  <si>
    <t>Dvostruki panoramski krovni otvor sa električnim otvaranjem</t>
  </si>
  <si>
    <t>BOSE audio sistem sa dodatnim pojačalom i 12 zvučnika</t>
  </si>
  <si>
    <t>Električno pomeranje volana po visini i dubini sa memorijom</t>
  </si>
  <si>
    <t>Premium panel na poleđini prednjih sedišta</t>
  </si>
  <si>
    <t>Premium Relaxion sedišta napred</t>
  </si>
  <si>
    <t>Ručica na C stubu za pristup krovnom nosaču</t>
  </si>
  <si>
    <t>Deluxe metalne pločice na pragovima vrata</t>
  </si>
  <si>
    <t>UV-C lampa u prednjoj kaseti</t>
  </si>
  <si>
    <t>SANTA FE PHEV 1,6 T-GDI GLS 5S</t>
  </si>
  <si>
    <t>Sedišta obložena NAPPA kožom u crnoj boji</t>
  </si>
  <si>
    <t>Navigacioni uređaj sa ekranom u boji 8" +RDS+DAB+OTA</t>
  </si>
  <si>
    <t>Bluelink aplikacija</t>
  </si>
  <si>
    <t>Bluelink aplikacija + OTA</t>
  </si>
  <si>
    <t>OTA+Bluelink aplikacija</t>
  </si>
  <si>
    <t>Navigacioni uređaj sa ekranom u boji 10.25"+RDS+DAB+TMS</t>
  </si>
  <si>
    <t>LKA (Lane Keep Assist)+LFA (Lane following assist)</t>
  </si>
  <si>
    <t xml:space="preserve">ISLA (Inteligent Speed Limit Assist) - Očitavanje znakova </t>
  </si>
  <si>
    <t>i prilagođavanje brzine kretanja</t>
  </si>
  <si>
    <t>12,30" touch multimedijalni sistem sa navigacijom + RDS + DAB+TMS</t>
  </si>
  <si>
    <t>Tucson 1.6 CRDi</t>
  </si>
  <si>
    <t xml:space="preserve">Mali rezervni točak T135/90D17 </t>
  </si>
  <si>
    <t>BAYON FACELIFT</t>
  </si>
  <si>
    <t>Obloge spoljnih retrovizora u visokom sjaju</t>
  </si>
  <si>
    <t>Prednja maska u tamnoj boji</t>
  </si>
  <si>
    <t>Digital key 2.0 (dostupan uz određene smart uređaje)</t>
  </si>
  <si>
    <t>SANTA FE Plug-in Hybrid</t>
  </si>
  <si>
    <t>DOPLATA ZA MAT BOJU</t>
  </si>
  <si>
    <t>Tucson Hybrid FL</t>
  </si>
  <si>
    <t xml:space="preserve"> uz motor 1.6 T-GDI  7DCT 160 KS</t>
  </si>
  <si>
    <t xml:space="preserve"> uz motor 1.6 CRDi 7DCT 136 KS</t>
  </si>
  <si>
    <t>Grejanje prednjih sedišta i volana</t>
  </si>
  <si>
    <t>Digitalni centralni retrovizor</t>
  </si>
  <si>
    <t>Alu naplatci 8,5J x 20" u crnoj boji</t>
  </si>
  <si>
    <r>
      <t>Oprema</t>
    </r>
    <r>
      <rPr>
        <b/>
        <sz val="15"/>
        <rFont val="Arial"/>
        <family val="2"/>
      </rPr>
      <t xml:space="preserve"> IMPRESSION</t>
    </r>
    <r>
      <rPr>
        <sz val="15"/>
        <rFont val="Arial"/>
        <family val="2"/>
      </rPr>
      <t xml:space="preserve"> i</t>
    </r>
  </si>
  <si>
    <r>
      <t xml:space="preserve">Oprema </t>
    </r>
    <r>
      <rPr>
        <b/>
        <sz val="15"/>
        <rFont val="Arial"/>
        <family val="2"/>
      </rPr>
      <t>ULTIMATE</t>
    </r>
    <r>
      <rPr>
        <sz val="15"/>
        <rFont val="Arial"/>
        <family val="2"/>
      </rPr>
      <t xml:space="preserve"> i </t>
    </r>
  </si>
  <si>
    <t>CALIGRAPHY:</t>
  </si>
  <si>
    <t>Doplata za metalik boju i perla boju</t>
  </si>
  <si>
    <t>Vozačev prozor sa zaštitom protiv uklještenja</t>
  </si>
  <si>
    <t xml:space="preserve">Asistencija za parkiranje </t>
  </si>
  <si>
    <t>Asistencija za parkiranje</t>
  </si>
  <si>
    <t>Sprečavanje sudara prilikom uparkiravanja</t>
  </si>
  <si>
    <t>Bluelink aplikacija+OTA ažuriranja</t>
  </si>
  <si>
    <r>
      <rPr>
        <b/>
        <sz val="100"/>
        <color rgb="FF333333"/>
        <rFont val="Hyundai Sans Head"/>
        <family val="2"/>
      </rPr>
      <t xml:space="preserve"> i10</t>
    </r>
    <r>
      <rPr>
        <b/>
        <sz val="48"/>
        <color rgb="FF333333"/>
        <rFont val="Hyundai Sans Head"/>
        <family val="2"/>
      </rPr>
      <t>FACELIFT</t>
    </r>
  </si>
  <si>
    <t xml:space="preserve">           FACELIFT</t>
  </si>
  <si>
    <t>Branici u boji karoserije</t>
  </si>
  <si>
    <t>Aktivni tempomat sa Stop/Start funkcijom (samo uz 7DCT)</t>
  </si>
  <si>
    <t>LFA (Lane Following assist) Automatsko održavanje vozila</t>
  </si>
  <si>
    <t>u sredini vozne trake</t>
  </si>
  <si>
    <t xml:space="preserve">ISLA (Sistem prepoznavanja saobraćajnih znakova </t>
  </si>
  <si>
    <t>i prilagođavanja brzine)</t>
  </si>
  <si>
    <t xml:space="preserve"> 6 zvučnika</t>
  </si>
  <si>
    <t>Bluelink povezivanje</t>
  </si>
  <si>
    <t>ISOFIX kopče za dečija sedišta na zadnjim sedištima</t>
  </si>
  <si>
    <t>Supervision infoekran sa LCD 10.25" (digitalna instrument tabla)</t>
  </si>
  <si>
    <t>Rolo pokrivka u prtljažniku</t>
  </si>
  <si>
    <t>kamera za vožnju unazad</t>
  </si>
  <si>
    <t>Apple Car Play I Android auto</t>
  </si>
  <si>
    <t>95 / 129</t>
  </si>
  <si>
    <t>LED  prednja svetla</t>
  </si>
  <si>
    <t xml:space="preserve">LED dnevna svetla </t>
  </si>
  <si>
    <t>Rezervni točak smanjenih dimenija</t>
  </si>
  <si>
    <t>95/129</t>
  </si>
  <si>
    <t xml:space="preserve">          WAGON MY25</t>
  </si>
  <si>
    <t xml:space="preserve">            MY25</t>
  </si>
  <si>
    <r>
      <t xml:space="preserve">Oprema </t>
    </r>
    <r>
      <rPr>
        <b/>
        <sz val="12"/>
        <color rgb="FF000000"/>
        <rFont val="Arial"/>
        <family val="2"/>
      </rPr>
      <t>Style</t>
    </r>
    <r>
      <rPr>
        <sz val="12"/>
        <color rgb="FF000000"/>
        <rFont val="Arial"/>
        <family val="2"/>
      </rPr>
      <t xml:space="preserve"> i:</t>
    </r>
  </si>
  <si>
    <r>
      <t>Oprema</t>
    </r>
    <r>
      <rPr>
        <b/>
        <sz val="12"/>
        <rFont val="Arial"/>
        <family val="2"/>
      </rPr>
      <t xml:space="preserve"> PREMIUM</t>
    </r>
    <r>
      <rPr>
        <sz val="12"/>
        <rFont val="Arial"/>
        <family val="2"/>
      </rPr>
      <t xml:space="preserve"> i</t>
    </r>
  </si>
  <si>
    <t>SAJAMSKI CENOVNIK  02/25 VAŽI OD 05.03.2025.</t>
  </si>
  <si>
    <t>Mogućnost promene brzina na volanu (samo 6DCT)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</si>
</sst>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9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 * #,##0_ ;_ * \-#,##0_ ;_ * &quot;-&quot;_ ;_ @_ "/>
    <numFmt numFmtId="171" formatCode="_ * #,##0.00_ ;_ * \-#,##0.00_ ;_ * &quot;-&quot;??_ ;_ @_ "/>
    <numFmt numFmtId="172" formatCode="_-* #,##0\ _R_S_D_-;\-* #,##0\ _R_S_D_-;_-* &quot;-&quot;\ _R_S_D_-;_-@_-"/>
    <numFmt numFmtId="173" formatCode="_-* #,##0.00\ _R_S_D_-;\-* #,##0.00\ _R_S_D_-;_-* &quot;-&quot;??\ _R_S_D_-;_-@_-"/>
    <numFmt numFmtId="174" formatCode="_ &quot;\&quot;* #,##0_ ;_ &quot;\&quot;* \-#,##0_ ;_ &quot;\&quot;* &quot;-&quot;_ ;_ @_ "/>
    <numFmt numFmtId="175" formatCode=".00"/>
    <numFmt numFmtId="176" formatCode="#,##0&quot;%&quot;"/>
    <numFmt numFmtId="177" formatCode="&quot;\&quot;#,##0.00;[Red]&quot;\&quot;\-#,##0.00"/>
    <numFmt numFmtId="178" formatCode="#,##0.0&quot;%&quot;"/>
    <numFmt numFmtId="179" formatCode="&quot;?#,##0;\-&quot;&quot;?&quot;#,##0"/>
    <numFmt numFmtId="180" formatCode=";;"/>
    <numFmt numFmtId="181" formatCode="_ * #,##0.00_ ;_ * &quot;\&quot;&quot;\&quot;&quot;\&quot;&quot;\&quot;&quot;\&quot;&quot;\&quot;&quot;\&quot;&quot;\&quot;&quot;\&quot;&quot;\&quot;\-#,##0.00_ ;_ * &quot;-&quot;??_ ;_ @_ "/>
    <numFmt numFmtId="182" formatCode="0E+00"/>
    <numFmt numFmtId="183" formatCode="&quot;kr&quot;\ #,##0;[Red]&quot;kr&quot;\ \-#,##0"/>
    <numFmt numFmtId="184" formatCode="0.00000000000"/>
    <numFmt numFmtId="185" formatCode="_ &quot;\&quot;* #,##0.00_ ;_ &quot;\&quot;* \-#,##0.00_ ;_ &quot;\&quot;* &quot;-&quot;??_ ;_ @_ "/>
    <numFmt numFmtId="186" formatCode="&quot;\&quot;#,##0;[Red]&quot;\&quot;\-#,##0"/>
    <numFmt numFmtId="187" formatCode="yyyy/m/d"/>
    <numFmt numFmtId="188" formatCode="0.0%"/>
    <numFmt numFmtId="189" formatCode="0.000000000000"/>
    <numFmt numFmtId="190" formatCode="_-* #,##0\ _€_-;\-* #,##0\ _€_-;_-* &quot;-&quot;\ _€_-;_-@_-"/>
    <numFmt numFmtId="191" formatCode="_(&quot;€&quot;* #,##0.00_);_(&quot;€&quot;* \(#,##0.00\);_(&quot;€&quot;* &quot;-&quot;??_);_(@_)"/>
    <numFmt numFmtId="192" formatCode="&quot;$&quot;#,##0\ ;\(&quot;$&quot;#,##0\)"/>
    <numFmt numFmtId="193" formatCode="d&quot;. &quot;m\o\n\ad\ yyyy"/>
    <numFmt numFmtId="194" formatCode="_-* #,##0\ _D_M_-;\-* #,##0\ _D_M_-;_-* &quot;-&quot;\ _D_M_-;_-@_-"/>
    <numFmt numFmtId="195" formatCode="_-* #,##0.00\ _D_M_-;\-* #,##0.00\ _D_M_-;_-* &quot;-&quot;??\ _D_M_-;_-@_-"/>
    <numFmt numFmtId="196" formatCode="_-[$€-2]* #,##0.00_-;\-[$€-2]* #,##0.00_-;_-[$€-2]* &quot;-&quot;??_-"/>
    <numFmt numFmtId="197" formatCode="#,#00"/>
    <numFmt numFmtId="198" formatCode="#,##0.000"/>
    <numFmt numFmtId="199" formatCode="#.##000"/>
    <numFmt numFmtId="200" formatCode="#,"/>
    <numFmt numFmtId="201" formatCode="&quot;-&quot;@"/>
    <numFmt numFmtId="202" formatCode="\$#,##0.00;\(\$#,##0.00\)"/>
    <numFmt numFmtId="203" formatCode="#,##0.00\ &quot;F&quot;;\-#,##0.00\ &quot;F&quot;"/>
    <numFmt numFmtId="204" formatCode="mm&quot;월&quot;\ dd&quot;일&quot;"/>
    <numFmt numFmtId="205" formatCode="#,##0;[Red]&quot;△&quot;#,##0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\$#,#00"/>
    <numFmt numFmtId="209" formatCode="#."/>
    <numFmt numFmtId="210" formatCode="#,##0.0"/>
    <numFmt numFmtId="211" formatCode="d"/>
    <numFmt numFmtId="212" formatCode="&quot;\&quot;#,##0.00\ ;\(&quot;\&quot;#,##0.00\)"/>
    <numFmt numFmtId="213" formatCode="&quot;\&quot;#,##0;&quot;\&quot;\-#,##0"/>
    <numFmt numFmtId="214" formatCode="_-&quot;$&quot;* #,##0_-;\-&quot;$&quot;* #,##0_-;_-&quot;$&quot;* &quot;-&quot;_-;_-@_-"/>
    <numFmt numFmtId="215" formatCode="_-&quot;$&quot;* #,##0.00_-;\-&quot;$&quot;* #,##0.00_-;_-&quot;$&quot;* &quot;-&quot;??_-;_-@_-"/>
    <numFmt numFmtId="216" formatCode="_ &quot;₩&quot;* #,##0_ ;_ &quot;₩&quot;* \-#,##0_ ;_ &quot;₩&quot;* &quot;-&quot;_ ;_ @_ "/>
    <numFmt numFmtId="217" formatCode="&quot;₩&quot;#,##0.00;[Red]&quot;₩&quot;\-#,##0.00"/>
    <numFmt numFmtId="218" formatCode="_ &quot;₩&quot;* #,##0.00_ ;_ &quot;₩&quot;* \-#,##0.00_ ;_ &quot;₩&quot;* &quot;-&quot;??_ ;_ @_ "/>
    <numFmt numFmtId="219" formatCode="&quot;₩&quot;#,##0;[Red]&quot;₩&quot;\-#,##0"/>
    <numFmt numFmtId="220" formatCode="[$€-2]\ #,##0.00"/>
  </numFmts>
  <fonts count="346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name val="Arial"/>
      <family val="2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12"/>
      <name val="돋움체"/>
      <family val="3"/>
      <charset val="129"/>
    </font>
    <font>
      <sz val="12"/>
      <name val="???"/>
      <family val="1"/>
      <charset val="129"/>
    </font>
    <font>
      <sz val="14"/>
      <name val="??"/>
      <family val="1"/>
    </font>
    <font>
      <sz val="11"/>
      <name val="–?’c"/>
      <family val="3"/>
      <charset val="129"/>
    </font>
    <font>
      <sz val="11"/>
      <name val="굴림체"/>
      <family val="3"/>
      <charset val="129"/>
    </font>
    <font>
      <sz val="11"/>
      <name val="돋움"/>
      <family val="3"/>
      <charset val="129"/>
    </font>
    <font>
      <sz val="11"/>
      <name val="바탕체"/>
      <family val="1"/>
      <charset val="129"/>
    </font>
    <font>
      <sz val="12"/>
      <name val="굴림체"/>
      <family val="3"/>
      <charset val="129"/>
    </font>
    <font>
      <sz val="12"/>
      <name val="Times New Roman"/>
      <family val="1"/>
    </font>
    <font>
      <b/>
      <sz val="18"/>
      <color indexed="24"/>
      <name val="¹UAAA¼"/>
      <family val="1"/>
      <charset val="129"/>
    </font>
    <font>
      <b/>
      <sz val="15"/>
      <color indexed="24"/>
      <name val="¹UAAA¼"/>
      <family val="1"/>
      <charset val="129"/>
    </font>
    <font>
      <sz val="10"/>
      <name val="굴림체"/>
      <family val="3"/>
      <charset val="129"/>
    </font>
    <font>
      <sz val="10"/>
      <name val="Helv"/>
      <family val="2"/>
    </font>
    <font>
      <sz val="11"/>
      <color indexed="8"/>
      <name val="맑은 고딕"/>
      <family val="3"/>
      <charset val="129"/>
    </font>
    <font>
      <sz val="11"/>
      <color theme="1"/>
      <name val="Calibri"/>
      <family val="3"/>
      <charset val="129"/>
      <scheme val="minor"/>
    </font>
    <font>
      <sz val="11"/>
      <color indexed="9"/>
      <name val="맑은 고딕"/>
      <family val="3"/>
      <charset val="129"/>
    </font>
    <font>
      <sz val="11"/>
      <color theme="0"/>
      <name val="Calibri"/>
      <family val="3"/>
      <charset val="129"/>
      <scheme val="minor"/>
    </font>
    <font>
      <sz val="11"/>
      <name val="?RIi?RE?R?­?RE?o"/>
      <family val="3"/>
      <charset val="129"/>
    </font>
    <font>
      <sz val="11"/>
      <name val="¡Ii¡E¡þ¡E?o"/>
      <family val="3"/>
      <charset val="129"/>
    </font>
    <font>
      <sz val="12"/>
      <name val="¨IoUAAA¡§u"/>
      <family val="1"/>
      <charset val="129"/>
    </font>
    <font>
      <sz val="12"/>
      <name val="?oUAAA¨u"/>
      <family val="1"/>
      <charset val="129"/>
    </font>
    <font>
      <sz val="12"/>
      <name val="￥i￠￢￠?oA¨u"/>
      <family val="3"/>
      <charset val="129"/>
    </font>
    <font>
      <sz val="11"/>
      <name val="￠RIi￠RE￠Rⓒ­￠RE?o"/>
      <family val="3"/>
      <charset val="129"/>
    </font>
    <font>
      <sz val="11"/>
      <name val="μ¸¿o"/>
      <family val="1"/>
      <charset val="129"/>
    </font>
    <font>
      <sz val="11"/>
      <name val="µ¸¿ò"/>
      <family val="3"/>
      <charset val="129"/>
    </font>
    <font>
      <sz val="12"/>
      <name val="¹UAAA¼"/>
      <family val="1"/>
      <charset val="129"/>
    </font>
    <font>
      <sz val="12"/>
      <name val="¹ÙÅÁÃ¼"/>
      <family val="3"/>
      <charset val="129"/>
    </font>
    <font>
      <sz val="12"/>
      <name val="¸iA¶"/>
      <family val="3"/>
      <charset val="129"/>
    </font>
    <font>
      <sz val="12"/>
      <name val="¸íÁ¶"/>
      <family val="3"/>
      <charset val="129"/>
    </font>
    <font>
      <sz val="12"/>
      <name val="μ¸¿oA¼p"/>
      <family val="3"/>
      <charset val="129"/>
    </font>
    <font>
      <sz val="12"/>
      <name val="μ¸¿oA¼"/>
      <family val="3"/>
      <charset val="129"/>
    </font>
    <font>
      <sz val="12"/>
      <name val="µ¸¿òÃ¼"/>
      <family val="3"/>
      <charset val="129"/>
    </font>
    <font>
      <sz val="10"/>
      <name val="μ¸¿oA¼"/>
      <family val="3"/>
      <charset val="129"/>
    </font>
    <font>
      <sz val="10"/>
      <name val="µ¸¿òÃ¼"/>
      <family val="3"/>
      <charset val="129"/>
    </font>
    <font>
      <sz val="14"/>
      <name val="굴림체"/>
      <family val="3"/>
      <charset val="129"/>
    </font>
    <font>
      <sz val="11"/>
      <name val="μ¸¿o"/>
      <family val="3"/>
      <charset val="129"/>
    </font>
    <font>
      <sz val="12"/>
      <name val="?UAAA?"/>
      <family val="1"/>
    </font>
    <font>
      <sz val="11"/>
      <name val="?RIi?RE?R??RE?o"/>
      <family val="3"/>
    </font>
    <font>
      <sz val="12"/>
      <name val="쭵oUAAA?쬾"/>
      <family val="1"/>
      <charset val="129"/>
    </font>
    <font>
      <sz val="14"/>
      <name val="¾©"/>
      <family val="1"/>
      <charset val="129"/>
    </font>
    <font>
      <sz val="10"/>
      <name val="MS Sans Serif"/>
      <family val="2"/>
    </font>
    <font>
      <sz val="12"/>
      <name val="μ¸¿o"/>
      <family val="3"/>
      <charset val="129"/>
    </font>
    <font>
      <sz val="12"/>
      <name val="Tms Rmn"/>
      <family val="1"/>
    </font>
    <font>
      <sz val="8"/>
      <color indexed="20"/>
      <name val="Tahoma"/>
      <family val="2"/>
    </font>
    <font>
      <sz val="12"/>
      <name val="System"/>
      <family val="2"/>
      <charset val="129"/>
    </font>
    <font>
      <sz val="12"/>
      <color indexed="32"/>
      <name val="MIN 훈민08체"/>
      <family val="3"/>
      <charset val="129"/>
    </font>
    <font>
      <sz val="12"/>
      <name val="ⓒoUAAA¨u"/>
      <family val="1"/>
      <charset val="129"/>
    </font>
    <font>
      <sz val="12"/>
      <name val="±¼¸²A¼"/>
      <family val="3"/>
      <charset val="129"/>
    </font>
    <font>
      <sz val="12"/>
      <name val="¹UAAA¼"/>
      <family val="3"/>
    </font>
    <font>
      <sz val="14"/>
      <name val="±¼¸²Ã¼"/>
      <family val="3"/>
      <charset val="129"/>
    </font>
    <font>
      <sz val="10"/>
      <name val="¹ÙÅÁÃ¼"/>
      <family val="1"/>
      <charset val="129"/>
    </font>
    <font>
      <sz val="10"/>
      <name val="¹UAAA¼"/>
      <family val="1"/>
      <charset val="129"/>
    </font>
    <font>
      <sz val="10"/>
      <name val="¹UAAA¼"/>
      <family val="1"/>
    </font>
    <font>
      <sz val="10"/>
      <name val="¹ÙÅÁÃ¼"/>
      <family val="1"/>
    </font>
    <font>
      <sz val="10"/>
      <name val="±¼¸²A¼"/>
      <family val="3"/>
      <charset val="129"/>
    </font>
    <font>
      <sz val="12"/>
      <name val="¹UAAA¼"/>
      <family val="1"/>
    </font>
    <font>
      <sz val="12"/>
      <name val="¹ÙÅÁÃ¼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12"/>
      <name val="¹ÙÅÁÃ¼"/>
      <family val="3"/>
    </font>
    <font>
      <sz val="10"/>
      <name val="Times New Roman Tur"/>
      <family val="1"/>
      <charset val="162"/>
    </font>
    <font>
      <sz val="9"/>
      <name val="±¼¸²Ã¼"/>
      <family val="3"/>
      <charset val="129"/>
    </font>
    <font>
      <sz val="9"/>
      <name val="±¼¸²A¼"/>
      <family val="3"/>
      <charset val="129"/>
    </font>
    <font>
      <sz val="12"/>
      <name val="±¼¸²Ã¼"/>
      <family val="3"/>
      <charset val="129"/>
    </font>
    <font>
      <sz val="8"/>
      <name val="¹UAAA¼"/>
      <family val="1"/>
      <charset val="129"/>
    </font>
    <font>
      <sz val="12"/>
      <name val="±¼¸²Ã¼"/>
      <family val="3"/>
    </font>
    <font>
      <sz val="11"/>
      <name val="μ¸¿oA¼"/>
      <family val="3"/>
      <charset val="129"/>
    </font>
    <font>
      <sz val="11"/>
      <name val="µ¸¿òÃ¼"/>
      <family val="3"/>
      <charset val="129"/>
    </font>
    <font>
      <sz val="11"/>
      <name val="±¼¸²A¼"/>
      <family val="3"/>
      <charset val="129"/>
    </font>
    <font>
      <sz val="11"/>
      <name val="µ¸¿ò"/>
      <family val="3"/>
    </font>
    <font>
      <sz val="12"/>
      <name val="¹Ui"/>
      <family val="3"/>
      <charset val="129"/>
    </font>
    <font>
      <sz val="10"/>
      <name val="±¼¸²Ã¼"/>
      <family val="3"/>
      <charset val="129"/>
    </font>
    <font>
      <b/>
      <sz val="10"/>
      <name val="Helv"/>
      <family val="2"/>
    </font>
    <font>
      <b/>
      <sz val="8"/>
      <name val="Arial"/>
      <family val="2"/>
    </font>
    <font>
      <i/>
      <sz val="8"/>
      <color indexed="10"/>
      <name val="Tahoma"/>
      <family val="2"/>
    </font>
    <font>
      <sz val="8"/>
      <name val="Times New Roman"/>
      <family val="1"/>
    </font>
    <font>
      <sz val="1"/>
      <color indexed="8"/>
      <name val="Courier"/>
      <family val="3"/>
    </font>
    <font>
      <sz val="8"/>
      <color indexed="19"/>
      <name val="Tahoma"/>
      <family val="2"/>
    </font>
    <font>
      <sz val="18"/>
      <name val="Times New Roman"/>
      <family val="1"/>
    </font>
    <font>
      <i/>
      <sz val="8"/>
      <color indexed="11"/>
      <name val="Tahoma"/>
      <family val="2"/>
    </font>
    <font>
      <i/>
      <sz val="8"/>
      <color indexed="12"/>
      <name val="Tahoma"/>
      <family val="2"/>
    </font>
    <font>
      <sz val="8"/>
      <name val="Arial"/>
      <family val="2"/>
    </font>
    <font>
      <b/>
      <sz val="12"/>
      <name val="Helv"/>
      <family val="2"/>
    </font>
    <font>
      <sz val="8"/>
      <color indexed="52"/>
      <name val="Tahoma"/>
      <family val="2"/>
    </font>
    <font>
      <sz val="8"/>
      <color indexed="8"/>
      <name val="Tahoma"/>
      <family val="2"/>
    </font>
    <font>
      <b/>
      <sz val="1"/>
      <color indexed="8"/>
      <name val="Courier"/>
      <family val="3"/>
    </font>
    <font>
      <b/>
      <sz val="11"/>
      <name val="Helv"/>
      <family val="2"/>
    </font>
    <font>
      <sz val="7"/>
      <name val="Small Fonts"/>
      <family val="2"/>
    </font>
    <font>
      <sz val="14"/>
      <name val="뼻뮝"/>
      <family val="3"/>
      <charset val="129"/>
    </font>
    <font>
      <sz val="11"/>
      <name val="–¾’©"/>
      <family val="3"/>
      <charset val="129"/>
    </font>
    <font>
      <i/>
      <sz val="8"/>
      <color indexed="23"/>
      <name val="Tahoma"/>
      <family val="2"/>
    </font>
    <font>
      <sz val="8"/>
      <name val="Tahoma"/>
      <family val="2"/>
    </font>
    <font>
      <sz val="12"/>
      <color indexed="32"/>
      <name val="모음디"/>
      <family val="1"/>
      <charset val="129"/>
    </font>
    <font>
      <sz val="8"/>
      <color indexed="18"/>
      <name val="Tahoma"/>
      <family val="2"/>
    </font>
    <font>
      <i/>
      <sz val="8"/>
      <color indexed="8"/>
      <name val="Tahoma"/>
      <family val="2"/>
    </font>
    <font>
      <sz val="12"/>
      <name val="¾©"/>
      <family val="1"/>
      <charset val="129"/>
    </font>
    <font>
      <sz val="11"/>
      <color indexed="10"/>
      <name val="맑은 고딕"/>
      <family val="3"/>
      <charset val="129"/>
    </font>
    <font>
      <sz val="11"/>
      <color rgb="FFFF0000"/>
      <name val="Calibri"/>
      <family val="3"/>
      <charset val="129"/>
      <scheme val="minor"/>
    </font>
    <font>
      <b/>
      <sz val="11"/>
      <color indexed="52"/>
      <name val="맑은 고딕"/>
      <family val="3"/>
      <charset val="129"/>
    </font>
    <font>
      <b/>
      <sz val="11"/>
      <color rgb="FFFA7D00"/>
      <name val="Calibri"/>
      <family val="3"/>
      <charset val="129"/>
      <scheme val="minor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sz val="11"/>
      <color indexed="20"/>
      <name val="맑은 고딕"/>
      <family val="3"/>
      <charset val="129"/>
    </font>
    <font>
      <sz val="11"/>
      <color rgb="FF9C0006"/>
      <name val="Calibri"/>
      <family val="3"/>
      <charset val="129"/>
      <scheme val="minor"/>
    </font>
    <font>
      <sz val="10"/>
      <name val="돋움체"/>
      <family val="3"/>
      <charset val="129"/>
    </font>
    <font>
      <sz val="14"/>
      <name val="뼥?ⓒ"/>
      <family val="1"/>
      <charset val="129"/>
    </font>
    <font>
      <sz val="1"/>
      <color indexed="0"/>
      <name val="Courier"/>
      <family val="3"/>
    </font>
    <font>
      <sz val="11"/>
      <color indexed="60"/>
      <name val="맑은 고딕"/>
      <family val="3"/>
      <charset val="129"/>
    </font>
    <font>
      <sz val="11"/>
      <color rgb="FF9C6500"/>
      <name val="Calibri"/>
      <family val="3"/>
      <charset val="129"/>
      <scheme val="minor"/>
    </font>
    <font>
      <i/>
      <sz val="11"/>
      <color indexed="23"/>
      <name val="맑은 고딕"/>
      <family val="3"/>
      <charset val="129"/>
    </font>
    <font>
      <i/>
      <sz val="11"/>
      <color rgb="FF7F7F7F"/>
      <name val="Calibri"/>
      <family val="3"/>
      <charset val="129"/>
      <scheme val="minor"/>
    </font>
    <font>
      <b/>
      <sz val="11"/>
      <color indexed="9"/>
      <name val="맑은 고딕"/>
      <family val="3"/>
      <charset val="129"/>
    </font>
    <font>
      <b/>
      <sz val="11"/>
      <color theme="0"/>
      <name val="Calibri"/>
      <family val="3"/>
      <charset val="129"/>
      <scheme val="minor"/>
    </font>
    <font>
      <b/>
      <sz val="13"/>
      <name val="굴림체"/>
      <family val="3"/>
      <charset val="129"/>
    </font>
    <font>
      <sz val="18"/>
      <name val="돋움"/>
      <family val="3"/>
      <charset val="129"/>
    </font>
    <font>
      <sz val="11"/>
      <color indexed="52"/>
      <name val="맑은 고딕"/>
      <family val="3"/>
      <charset val="129"/>
    </font>
    <font>
      <sz val="11"/>
      <color rgb="FFFA7D00"/>
      <name val="Calibri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b/>
      <sz val="11"/>
      <color theme="1"/>
      <name val="Calibri"/>
      <family val="3"/>
      <charset val="129"/>
      <scheme val="minor"/>
    </font>
    <font>
      <sz val="11"/>
      <color indexed="62"/>
      <name val="맑은 고딕"/>
      <family val="3"/>
      <charset val="129"/>
    </font>
    <font>
      <sz val="11"/>
      <color rgb="FF3F3F76"/>
      <name val="Calibri"/>
      <family val="3"/>
      <charset val="129"/>
      <scheme val="minor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5"/>
      <color theme="3"/>
      <name val="Calibri"/>
      <family val="3"/>
      <charset val="129"/>
      <scheme val="minor"/>
    </font>
    <font>
      <b/>
      <sz val="13"/>
      <color indexed="56"/>
      <name val="맑은 고딕"/>
      <family val="3"/>
      <charset val="129"/>
    </font>
    <font>
      <b/>
      <sz val="13"/>
      <color theme="3"/>
      <name val="Calibri"/>
      <family val="3"/>
      <charset val="129"/>
      <scheme val="minor"/>
    </font>
    <font>
      <b/>
      <sz val="11"/>
      <color indexed="56"/>
      <name val="맑은 고딕"/>
      <family val="3"/>
      <charset val="129"/>
    </font>
    <font>
      <b/>
      <sz val="11"/>
      <color theme="3"/>
      <name val="Calibri"/>
      <family val="3"/>
      <charset val="129"/>
      <scheme val="minor"/>
    </font>
    <font>
      <b/>
      <sz val="18"/>
      <color theme="3"/>
      <name val="Cambria"/>
      <family val="3"/>
      <charset val="129"/>
      <scheme val="major"/>
    </font>
    <font>
      <sz val="11"/>
      <color indexed="17"/>
      <name val="맑은 고딕"/>
      <family val="3"/>
      <charset val="129"/>
    </font>
    <font>
      <sz val="11"/>
      <color rgb="FF006100"/>
      <name val="Calibri"/>
      <family val="3"/>
      <charset val="129"/>
      <scheme val="minor"/>
    </font>
    <font>
      <sz val="12"/>
      <name val="新細明體"/>
      <family val="1"/>
    </font>
    <font>
      <b/>
      <sz val="11"/>
      <color indexed="63"/>
      <name val="맑은 고딕"/>
      <family val="3"/>
      <charset val="129"/>
    </font>
    <font>
      <b/>
      <sz val="11"/>
      <color rgb="FF3F3F3F"/>
      <name val="Calibri"/>
      <family val="3"/>
      <charset val="129"/>
      <scheme val="minor"/>
    </font>
    <font>
      <sz val="10"/>
      <name val="¹UAAA¼"/>
      <family val="3"/>
      <charset val="129"/>
    </font>
    <font>
      <u/>
      <sz val="9"/>
      <color indexed="36"/>
      <name val="바탕체"/>
      <family val="1"/>
      <charset val="129"/>
    </font>
    <font>
      <sz val="11"/>
      <color theme="1"/>
      <name val="돋움체"/>
      <family val="3"/>
      <charset val="129"/>
    </font>
    <font>
      <sz val="11"/>
      <color theme="1"/>
      <name val="맑은 고딕"/>
      <family val="3"/>
      <charset val="129"/>
    </font>
    <font>
      <sz val="11"/>
      <color theme="1"/>
      <name val="Calibri"/>
      <family val="2"/>
      <charset val="129"/>
      <scheme val="minor"/>
    </font>
    <font>
      <sz val="12"/>
      <name val="굴림"/>
      <family val="3"/>
      <charset val="129"/>
    </font>
    <font>
      <sz val="11"/>
      <color indexed="8"/>
      <name val="Arial"/>
      <family val="2"/>
    </font>
    <font>
      <b/>
      <i/>
      <sz val="28"/>
      <color indexed="8"/>
      <name val="Arial"/>
      <family val="2"/>
    </font>
    <font>
      <b/>
      <i/>
      <sz val="16"/>
      <color rgb="FFFF0000"/>
      <name val="Arial"/>
      <family val="2"/>
    </font>
    <font>
      <b/>
      <sz val="16"/>
      <color indexed="8"/>
      <name val="Arial"/>
      <family val="2"/>
    </font>
    <font>
      <b/>
      <sz val="18"/>
      <color indexed="8"/>
      <name val="Arial"/>
      <family val="2"/>
    </font>
    <font>
      <b/>
      <sz val="14"/>
      <color indexed="8"/>
      <name val="Modern H Bold"/>
      <family val="2"/>
      <charset val="238"/>
    </font>
    <font>
      <b/>
      <sz val="11"/>
      <color indexed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i/>
      <sz val="10"/>
      <color indexed="8"/>
      <name val="Arial"/>
      <family val="2"/>
    </font>
    <font>
      <i/>
      <sz val="8"/>
      <color indexed="8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b/>
      <i/>
      <sz val="28"/>
      <name val="Arial"/>
      <family val="2"/>
    </font>
    <font>
      <b/>
      <i/>
      <sz val="24"/>
      <name val="Arial"/>
      <family val="2"/>
    </font>
    <font>
      <b/>
      <sz val="16"/>
      <color rgb="FFFF000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color rgb="FFFF0000"/>
      <name val="Arial"/>
      <family val="2"/>
    </font>
    <font>
      <b/>
      <sz val="16"/>
      <name val="Arial"/>
      <family val="2"/>
    </font>
    <font>
      <b/>
      <sz val="13"/>
      <name val="Arial"/>
      <family val="2"/>
    </font>
    <font>
      <sz val="11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i/>
      <sz val="11"/>
      <color indexed="8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3"/>
      <color indexed="8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b/>
      <sz val="9"/>
      <color indexed="8"/>
      <name val="Arial"/>
      <family val="2"/>
    </font>
    <font>
      <b/>
      <i/>
      <sz val="36"/>
      <color rgb="FF333333"/>
      <name val="Arial"/>
      <family val="2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3"/>
      <name val="Arial"/>
      <family val="2"/>
      <charset val="238"/>
    </font>
    <font>
      <sz val="12"/>
      <color rgb="FFFF0000"/>
      <name val="Arial"/>
      <family val="2"/>
      <charset val="238"/>
    </font>
    <font>
      <b/>
      <i/>
      <sz val="11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14"/>
      <name val="Calibri"/>
      <family val="2"/>
      <charset val="238"/>
      <scheme val="minor"/>
    </font>
    <font>
      <sz val="13"/>
      <name val="Arial"/>
      <family val="2"/>
      <charset val="238"/>
    </font>
    <font>
      <sz val="14"/>
      <color rgb="FFFF0000"/>
      <name val="Arial"/>
      <family val="2"/>
    </font>
    <font>
      <i/>
      <sz val="9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sz val="13"/>
      <name val="Calibri"/>
      <family val="2"/>
      <scheme val="minor"/>
    </font>
    <font>
      <sz val="13"/>
      <name val="Arial"/>
      <family val="2"/>
    </font>
    <font>
      <sz val="13"/>
      <color rgb="FFFF0000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b/>
      <sz val="11"/>
      <color theme="1"/>
      <name val="Arial"/>
      <family val="2"/>
    </font>
    <font>
      <sz val="8"/>
      <color indexed="8"/>
      <name val="Arial"/>
      <family val="2"/>
    </font>
    <font>
      <i/>
      <sz val="10"/>
      <color theme="1"/>
      <name val="Arial"/>
      <family val="2"/>
    </font>
    <font>
      <b/>
      <u/>
      <sz val="12"/>
      <color theme="1"/>
      <name val="Arial"/>
      <family val="2"/>
    </font>
    <font>
      <i/>
      <sz val="12"/>
      <color theme="1"/>
      <name val="Arial"/>
      <family val="2"/>
    </font>
    <font>
      <sz val="14"/>
      <color theme="1"/>
      <name val="Arial"/>
      <family val="2"/>
    </font>
    <font>
      <sz val="13"/>
      <color indexed="8"/>
      <name val="Arial"/>
      <family val="2"/>
    </font>
    <font>
      <i/>
      <sz val="13"/>
      <color indexed="8"/>
      <name val="Arial"/>
      <family val="2"/>
    </font>
    <font>
      <sz val="13"/>
      <color indexed="8"/>
      <name val="Calibri"/>
      <family val="2"/>
      <scheme val="minor"/>
    </font>
    <font>
      <sz val="13"/>
      <color theme="1"/>
      <name val="Arial"/>
      <family val="2"/>
    </font>
    <font>
      <b/>
      <sz val="13"/>
      <color rgb="FFFF0000"/>
      <name val="Arial"/>
      <family val="2"/>
    </font>
    <font>
      <i/>
      <sz val="13"/>
      <name val="Arial"/>
      <family val="2"/>
    </font>
    <font>
      <sz val="13"/>
      <color indexed="8"/>
      <name val="Arial"/>
      <family val="2"/>
      <charset val="238"/>
    </font>
    <font>
      <sz val="16"/>
      <color indexed="8"/>
      <name val="Arial"/>
      <family val="2"/>
    </font>
    <font>
      <sz val="16"/>
      <name val="Arial"/>
      <family val="2"/>
    </font>
    <font>
      <sz val="10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</font>
    <font>
      <b/>
      <i/>
      <sz val="36"/>
      <color rgb="FF646464"/>
      <name val="Calibri"/>
      <family val="2"/>
      <scheme val="minor"/>
    </font>
    <font>
      <sz val="12"/>
      <color theme="1"/>
      <name val="Arial"/>
      <family val="2"/>
      <charset val="238"/>
    </font>
    <font>
      <b/>
      <i/>
      <sz val="72"/>
      <color theme="1" tint="0.34998626667073579"/>
      <name val="Arial"/>
      <family val="2"/>
      <charset val="238"/>
    </font>
    <font>
      <b/>
      <i/>
      <sz val="72"/>
      <color theme="1" tint="0.34998626667073579"/>
      <name val="Arial"/>
      <family val="2"/>
    </font>
    <font>
      <b/>
      <sz val="11"/>
      <name val="Arial"/>
      <family val="2"/>
      <charset val="238"/>
    </font>
    <font>
      <i/>
      <sz val="11"/>
      <name val="Arial"/>
      <family val="2"/>
      <charset val="238"/>
    </font>
    <font>
      <sz val="11"/>
      <name val="Arial"/>
      <family val="2"/>
      <charset val="238"/>
    </font>
    <font>
      <b/>
      <i/>
      <sz val="19"/>
      <color theme="1" tint="0.34998626667073579"/>
      <name val="Arial"/>
      <family val="2"/>
      <charset val="238"/>
    </font>
    <font>
      <b/>
      <u/>
      <sz val="19"/>
      <color theme="1" tint="0.34998626667073579"/>
      <name val="Arial"/>
      <family val="2"/>
      <charset val="238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</font>
    <font>
      <strike/>
      <sz val="12"/>
      <color rgb="FF0000FF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b/>
      <sz val="10"/>
      <color indexed="8"/>
      <name val="Arial"/>
      <family val="2"/>
      <charset val="238"/>
    </font>
    <font>
      <b/>
      <i/>
      <sz val="36"/>
      <color theme="1" tint="0.34998626667073579"/>
      <name val="Arial"/>
      <family val="2"/>
    </font>
    <font>
      <b/>
      <sz val="11"/>
      <color indexed="8"/>
      <name val="Arial"/>
      <family val="2"/>
      <charset val="238"/>
    </font>
    <font>
      <b/>
      <sz val="20"/>
      <name val="Arial"/>
      <family val="2"/>
    </font>
    <font>
      <sz val="18"/>
      <color theme="1"/>
      <name val="Arial"/>
      <family val="2"/>
    </font>
    <font>
      <sz val="18"/>
      <name val="Arial"/>
      <family val="2"/>
    </font>
    <font>
      <sz val="18"/>
      <color indexed="8"/>
      <name val="Arial"/>
      <family val="2"/>
    </font>
    <font>
      <sz val="11"/>
      <color indexed="8"/>
      <name val="Arial"/>
      <family val="2"/>
      <charset val="238"/>
    </font>
    <font>
      <i/>
      <sz val="13"/>
      <name val="Arial"/>
      <family val="2"/>
      <charset val="238"/>
    </font>
    <font>
      <i/>
      <sz val="10"/>
      <name val="Arial"/>
      <family val="2"/>
      <charset val="238"/>
    </font>
    <font>
      <sz val="13"/>
      <color theme="1"/>
      <name val="Arial"/>
      <family val="2"/>
      <charset val="238"/>
    </font>
    <font>
      <i/>
      <sz val="13"/>
      <color theme="1"/>
      <name val="Arial"/>
      <family val="2"/>
      <charset val="238"/>
    </font>
    <font>
      <b/>
      <sz val="13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3"/>
      <color indexed="8"/>
      <name val="Arial"/>
      <family val="2"/>
      <charset val="238"/>
    </font>
    <font>
      <b/>
      <sz val="16"/>
      <name val="Arial"/>
      <family val="2"/>
      <charset val="238"/>
    </font>
    <font>
      <b/>
      <i/>
      <sz val="16"/>
      <color theme="1" tint="0.249977111117893"/>
      <name val="Arial"/>
      <family val="2"/>
      <charset val="238"/>
    </font>
    <font>
      <b/>
      <i/>
      <sz val="20"/>
      <color theme="1" tint="0.249977111117893"/>
      <name val="Arial"/>
      <family val="2"/>
      <charset val="238"/>
    </font>
    <font>
      <i/>
      <sz val="11"/>
      <color indexed="8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6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28"/>
      <name val="Arial"/>
      <family val="2"/>
      <charset val="238"/>
    </font>
    <font>
      <sz val="11"/>
      <name val="Calibri"/>
      <family val="2"/>
      <scheme val="minor"/>
    </font>
    <font>
      <i/>
      <sz val="14"/>
      <color indexed="8"/>
      <name val="Arial"/>
      <family val="2"/>
    </font>
    <font>
      <sz val="8"/>
      <name val="Arial"/>
      <family val="2"/>
      <charset val="238"/>
    </font>
    <font>
      <b/>
      <i/>
      <sz val="36"/>
      <name val="Arial"/>
      <family val="2"/>
    </font>
    <font>
      <b/>
      <i/>
      <sz val="48"/>
      <color rgb="FF333333"/>
      <name val="Arial"/>
      <family val="2"/>
    </font>
    <font>
      <b/>
      <sz val="16"/>
      <color theme="1"/>
      <name val="Arial"/>
      <family val="2"/>
    </font>
    <font>
      <sz val="16"/>
      <name val="Arial"/>
      <family val="2"/>
      <charset val="238"/>
    </font>
    <font>
      <b/>
      <sz val="20"/>
      <color rgb="FFFF0000"/>
      <name val="Arial"/>
      <family val="2"/>
    </font>
    <font>
      <b/>
      <sz val="20"/>
      <color indexed="8"/>
      <name val="Arial"/>
      <family val="2"/>
    </font>
    <font>
      <sz val="16"/>
      <color theme="1"/>
      <name val="Arial"/>
      <family val="2"/>
    </font>
    <font>
      <b/>
      <u/>
      <sz val="18"/>
      <name val="Arial"/>
      <family val="2"/>
    </font>
    <font>
      <strike/>
      <sz val="18"/>
      <color theme="1"/>
      <name val="Arial"/>
      <family val="2"/>
    </font>
    <font>
      <b/>
      <sz val="18"/>
      <color theme="1"/>
      <name val="Arial"/>
      <family val="2"/>
    </font>
    <font>
      <sz val="16"/>
      <color rgb="FFFF0000"/>
      <name val="Arial"/>
      <family val="2"/>
    </font>
    <font>
      <sz val="15"/>
      <color indexed="8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48"/>
      <color rgb="FF333333"/>
      <name val="Hyundai Sans Head"/>
      <family val="2"/>
    </font>
    <font>
      <b/>
      <sz val="100"/>
      <color rgb="FF333333"/>
      <name val="Hyundai Sans Head"/>
      <family val="2"/>
    </font>
    <font>
      <b/>
      <sz val="36"/>
      <color rgb="FF333333"/>
      <name val="Hyundai Sans Head"/>
      <family val="2"/>
    </font>
    <font>
      <b/>
      <sz val="18"/>
      <color theme="1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8"/>
      <color indexed="8"/>
      <name val="Arial"/>
      <family val="2"/>
      <charset val="238"/>
    </font>
    <font>
      <sz val="18"/>
      <color theme="1"/>
      <name val="Arial"/>
      <family val="2"/>
      <charset val="238"/>
    </font>
    <font>
      <sz val="18"/>
      <color rgb="FFFF0000"/>
      <name val="Arial"/>
      <family val="2"/>
      <charset val="238"/>
    </font>
    <font>
      <strike/>
      <sz val="18"/>
      <color theme="1"/>
      <name val="Arial"/>
      <family val="2"/>
      <charset val="238"/>
    </font>
    <font>
      <strike/>
      <sz val="18"/>
      <color rgb="FF0000FF"/>
      <name val="Arial"/>
      <family val="2"/>
      <charset val="238"/>
    </font>
    <font>
      <b/>
      <sz val="20"/>
      <color theme="1"/>
      <name val="Arial"/>
      <family val="2"/>
    </font>
    <font>
      <strike/>
      <sz val="18"/>
      <color rgb="FF0000FF"/>
      <name val="Arial"/>
      <family val="2"/>
    </font>
    <font>
      <sz val="13"/>
      <name val="Calibri"/>
      <family val="2"/>
    </font>
    <font>
      <b/>
      <sz val="36"/>
      <color rgb="FF333333"/>
      <name val="Arial"/>
      <family val="2"/>
      <charset val="238"/>
    </font>
    <font>
      <b/>
      <sz val="90"/>
      <color theme="1" tint="0.34998626667073579"/>
      <name val="Arial"/>
      <family val="2"/>
    </font>
    <font>
      <i/>
      <sz val="16"/>
      <name val="Arial"/>
      <family val="2"/>
      <charset val="238"/>
    </font>
    <font>
      <b/>
      <sz val="16"/>
      <color indexed="8"/>
      <name val="Calibri"/>
      <family val="2"/>
      <scheme val="minor"/>
    </font>
    <font>
      <sz val="16"/>
      <name val="Calibri"/>
      <family val="2"/>
    </font>
    <font>
      <sz val="18"/>
      <color theme="1"/>
      <name val="Calibri"/>
      <family val="2"/>
      <scheme val="minor"/>
    </font>
    <font>
      <b/>
      <sz val="48"/>
      <color theme="1" tint="0.249977111117893"/>
      <name val="Calibri"/>
      <family val="2"/>
      <charset val="238"/>
      <scheme val="minor"/>
    </font>
    <font>
      <b/>
      <sz val="36"/>
      <color indexed="8"/>
      <name val="Hyundai Sans Text Office"/>
      <family val="2"/>
      <charset val="238"/>
    </font>
    <font>
      <sz val="14"/>
      <name val="Calibri"/>
      <family val="2"/>
      <scheme val="minor"/>
    </font>
    <font>
      <b/>
      <sz val="32"/>
      <color indexed="8"/>
      <name val="Arial"/>
      <family val="2"/>
      <charset val="238"/>
    </font>
    <font>
      <b/>
      <sz val="36"/>
      <name val="Arial"/>
      <family val="2"/>
    </font>
    <font>
      <b/>
      <sz val="40"/>
      <name val="Arial"/>
      <family val="2"/>
    </font>
    <font>
      <sz val="48"/>
      <name val="Hyundai Sans Head"/>
      <family val="2"/>
    </font>
    <font>
      <b/>
      <sz val="48"/>
      <color theme="1"/>
      <name val="Hyundai Sans Head"/>
      <family val="2"/>
    </font>
    <font>
      <sz val="12"/>
      <color rgb="FF000000"/>
      <name val="Arial"/>
      <family val="2"/>
    </font>
    <font>
      <b/>
      <sz val="12"/>
      <color rgb="FF000000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gray0625">
        <fgColor indexed="15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lightGray">
        <fgColor indexed="34"/>
        <bgColor indexed="9"/>
      </patternFill>
    </fill>
    <fill>
      <patternFill patternType="solid">
        <fgColor indexed="65"/>
        <bgColor indexed="64"/>
      </patternFill>
    </fill>
    <fill>
      <patternFill patternType="gray0625">
        <fgColor indexed="13"/>
      </patternFill>
    </fill>
    <fill>
      <patternFill patternType="solid">
        <fgColor indexed="22"/>
        <bgColor indexed="2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</borders>
  <cellStyleXfs count="3740">
    <xf numFmtId="0" fontId="0" fillId="0" borderId="0"/>
    <xf numFmtId="0" fontId="35" fillId="0" borderId="0"/>
    <xf numFmtId="0" fontId="35" fillId="0" borderId="0"/>
    <xf numFmtId="0" fontId="27" fillId="0" borderId="0"/>
    <xf numFmtId="0" fontId="27" fillId="0" borderId="0"/>
    <xf numFmtId="0" fontId="36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36" fillId="0" borderId="0"/>
    <xf numFmtId="9" fontId="27" fillId="0" borderId="0" applyFont="0" applyFill="0" applyBorder="0" applyAlignment="0" applyProtection="0"/>
    <xf numFmtId="0" fontId="25" fillId="0" borderId="0"/>
    <xf numFmtId="0" fontId="38" fillId="0" borderId="0"/>
    <xf numFmtId="0" fontId="39" fillId="0" borderId="0"/>
    <xf numFmtId="0" fontId="27" fillId="0" borderId="0"/>
    <xf numFmtId="0" fontId="39" fillId="0" borderId="0"/>
    <xf numFmtId="3" fontId="40" fillId="0" borderId="2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38" fillId="0" borderId="0"/>
    <xf numFmtId="0" fontId="38" fillId="0" borderId="0"/>
    <xf numFmtId="40" fontId="42" fillId="0" borderId="0" applyFont="0" applyFill="0" applyBorder="0" applyAlignment="0" applyProtection="0"/>
    <xf numFmtId="38" fontId="42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3" fillId="0" borderId="0"/>
    <xf numFmtId="0" fontId="27" fillId="0" borderId="0"/>
    <xf numFmtId="0" fontId="38" fillId="0" borderId="0" applyFont="0" applyFill="0" applyBorder="0" applyAlignment="0" applyProtection="0"/>
    <xf numFmtId="0" fontId="38" fillId="0" borderId="0"/>
    <xf numFmtId="0" fontId="38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7" fillId="0" borderId="0"/>
    <xf numFmtId="0" fontId="27" fillId="0" borderId="0"/>
    <xf numFmtId="0" fontId="38" fillId="0" borderId="0" applyFont="0" applyFill="0" applyBorder="0" applyAlignment="0" applyProtection="0"/>
    <xf numFmtId="0" fontId="38" fillId="0" borderId="0"/>
    <xf numFmtId="0" fontId="38" fillId="0" borderId="0"/>
    <xf numFmtId="0" fontId="27" fillId="0" borderId="0"/>
    <xf numFmtId="0" fontId="38" fillId="0" borderId="0" applyFont="0" applyFill="0" applyBorder="0" applyAlignment="0" applyProtection="0"/>
    <xf numFmtId="0" fontId="27" fillId="0" borderId="0"/>
    <xf numFmtId="0" fontId="27" fillId="0" borderId="0"/>
    <xf numFmtId="0" fontId="38" fillId="0" borderId="0" applyFont="0" applyFill="0" applyBorder="0" applyAlignment="0" applyProtection="0"/>
    <xf numFmtId="0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7" fillId="0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7" fillId="0" borderId="0"/>
    <xf numFmtId="0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175" fontId="45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7" fillId="0" borderId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181" fontId="45" fillId="0" borderId="0" applyFont="0" applyFill="0" applyBorder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0" fontId="38" fillId="0" borderId="0" applyFont="0" applyFill="0" applyBorder="0" applyAlignment="0" applyProtection="0"/>
    <xf numFmtId="3" fontId="40" fillId="0" borderId="2"/>
    <xf numFmtId="3" fontId="40" fillId="0" borderId="2"/>
    <xf numFmtId="0" fontId="27" fillId="0" borderId="0"/>
    <xf numFmtId="0" fontId="51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52" fillId="35" borderId="0">
      <protection locked="0"/>
    </xf>
    <xf numFmtId="0" fontId="38" fillId="0" borderId="0" applyFont="0" applyFill="0" applyBorder="0" applyAlignment="0" applyProtection="0"/>
    <xf numFmtId="0" fontId="53" fillId="36" borderId="0" applyNumberFormat="0" applyBorder="0" applyAlignment="0" applyProtection="0">
      <alignment vertical="center"/>
    </xf>
    <xf numFmtId="0" fontId="54" fillId="12" borderId="0" applyNumberFormat="0" applyBorder="0" applyAlignment="0" applyProtection="0"/>
    <xf numFmtId="0" fontId="53" fillId="37" borderId="0" applyNumberFormat="0" applyBorder="0" applyAlignment="0" applyProtection="0">
      <alignment vertical="center"/>
    </xf>
    <xf numFmtId="0" fontId="54" fillId="16" borderId="0" applyNumberFormat="0" applyBorder="0" applyAlignment="0" applyProtection="0"/>
    <xf numFmtId="0" fontId="53" fillId="38" borderId="0" applyNumberFormat="0" applyBorder="0" applyAlignment="0" applyProtection="0">
      <alignment vertical="center"/>
    </xf>
    <xf numFmtId="0" fontId="54" fillId="20" borderId="0" applyNumberFormat="0" applyBorder="0" applyAlignment="0" applyProtection="0"/>
    <xf numFmtId="0" fontId="53" fillId="39" borderId="0" applyNumberFormat="0" applyBorder="0" applyAlignment="0" applyProtection="0">
      <alignment vertical="center"/>
    </xf>
    <xf numFmtId="0" fontId="54" fillId="24" borderId="0" applyNumberFormat="0" applyBorder="0" applyAlignment="0" applyProtection="0"/>
    <xf numFmtId="0" fontId="53" fillId="40" borderId="0" applyNumberFormat="0" applyBorder="0" applyAlignment="0" applyProtection="0">
      <alignment vertical="center"/>
    </xf>
    <xf numFmtId="0" fontId="54" fillId="28" borderId="0" applyNumberFormat="0" applyBorder="0" applyAlignment="0" applyProtection="0"/>
    <xf numFmtId="0" fontId="53" fillId="41" borderId="0" applyNumberFormat="0" applyBorder="0" applyAlignment="0" applyProtection="0">
      <alignment vertical="center"/>
    </xf>
    <xf numFmtId="0" fontId="54" fillId="32" borderId="0" applyNumberFormat="0" applyBorder="0" applyAlignment="0" applyProtection="0"/>
    <xf numFmtId="0" fontId="53" fillId="42" borderId="0" applyNumberFormat="0" applyBorder="0" applyAlignment="0" applyProtection="0">
      <alignment vertical="center"/>
    </xf>
    <xf numFmtId="0" fontId="54" fillId="13" borderId="0" applyNumberFormat="0" applyBorder="0" applyAlignment="0" applyProtection="0"/>
    <xf numFmtId="0" fontId="53" fillId="43" borderId="0" applyNumberFormat="0" applyBorder="0" applyAlignment="0" applyProtection="0">
      <alignment vertical="center"/>
    </xf>
    <xf numFmtId="0" fontId="54" fillId="17" borderId="0" applyNumberFormat="0" applyBorder="0" applyAlignment="0" applyProtection="0"/>
    <xf numFmtId="0" fontId="53" fillId="44" borderId="0" applyNumberFormat="0" applyBorder="0" applyAlignment="0" applyProtection="0">
      <alignment vertical="center"/>
    </xf>
    <xf numFmtId="0" fontId="54" fillId="21" borderId="0" applyNumberFormat="0" applyBorder="0" applyAlignment="0" applyProtection="0"/>
    <xf numFmtId="0" fontId="53" fillId="39" borderId="0" applyNumberFormat="0" applyBorder="0" applyAlignment="0" applyProtection="0">
      <alignment vertical="center"/>
    </xf>
    <xf numFmtId="0" fontId="54" fillId="25" borderId="0" applyNumberFormat="0" applyBorder="0" applyAlignment="0" applyProtection="0"/>
    <xf numFmtId="0" fontId="53" fillId="42" borderId="0" applyNumberFormat="0" applyBorder="0" applyAlignment="0" applyProtection="0">
      <alignment vertical="center"/>
    </xf>
    <xf numFmtId="0" fontId="54" fillId="29" borderId="0" applyNumberFormat="0" applyBorder="0" applyAlignment="0" applyProtection="0"/>
    <xf numFmtId="0" fontId="53" fillId="45" borderId="0" applyNumberFormat="0" applyBorder="0" applyAlignment="0" applyProtection="0">
      <alignment vertical="center"/>
    </xf>
    <xf numFmtId="0" fontId="54" fillId="33" borderId="0" applyNumberFormat="0" applyBorder="0" applyAlignment="0" applyProtection="0"/>
    <xf numFmtId="0" fontId="55" fillId="46" borderId="0" applyNumberFormat="0" applyBorder="0" applyAlignment="0" applyProtection="0">
      <alignment vertical="center"/>
    </xf>
    <xf numFmtId="0" fontId="56" fillId="14" borderId="0" applyNumberFormat="0" applyBorder="0" applyAlignment="0" applyProtection="0"/>
    <xf numFmtId="0" fontId="55" fillId="43" borderId="0" applyNumberFormat="0" applyBorder="0" applyAlignment="0" applyProtection="0">
      <alignment vertical="center"/>
    </xf>
    <xf numFmtId="0" fontId="56" fillId="18" borderId="0" applyNumberFormat="0" applyBorder="0" applyAlignment="0" applyProtection="0"/>
    <xf numFmtId="0" fontId="55" fillId="44" borderId="0" applyNumberFormat="0" applyBorder="0" applyAlignment="0" applyProtection="0">
      <alignment vertical="center"/>
    </xf>
    <xf numFmtId="0" fontId="56" fillId="22" borderId="0" applyNumberFormat="0" applyBorder="0" applyAlignment="0" applyProtection="0"/>
    <xf numFmtId="0" fontId="55" fillId="47" borderId="0" applyNumberFormat="0" applyBorder="0" applyAlignment="0" applyProtection="0">
      <alignment vertical="center"/>
    </xf>
    <xf numFmtId="0" fontId="56" fillId="26" borderId="0" applyNumberFormat="0" applyBorder="0" applyAlignment="0" applyProtection="0"/>
    <xf numFmtId="0" fontId="55" fillId="48" borderId="0" applyNumberFormat="0" applyBorder="0" applyAlignment="0" applyProtection="0">
      <alignment vertical="center"/>
    </xf>
    <xf numFmtId="0" fontId="56" fillId="30" borderId="0" applyNumberFormat="0" applyBorder="0" applyAlignment="0" applyProtection="0"/>
    <xf numFmtId="0" fontId="55" fillId="49" borderId="0" applyNumberFormat="0" applyBorder="0" applyAlignment="0" applyProtection="0">
      <alignment vertical="center"/>
    </xf>
    <xf numFmtId="0" fontId="56" fillId="34" borderId="0" applyNumberFormat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66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6" fillId="0" borderId="0" applyFont="0" applyFill="0" applyBorder="0" applyAlignment="0" applyProtection="0"/>
    <xf numFmtId="177" fontId="67" fillId="0" borderId="0" applyFont="0" applyFill="0" applyBorder="0" applyAlignment="0" applyProtection="0"/>
    <xf numFmtId="177" fontId="68" fillId="0" borderId="0" applyFont="0" applyFill="0" applyBorder="0" applyAlignment="0" applyProtection="0"/>
    <xf numFmtId="174" fontId="69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66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1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1" fillId="0" borderId="0" applyFont="0" applyFill="0" applyBorder="0" applyAlignment="0" applyProtection="0"/>
    <xf numFmtId="177" fontId="67" fillId="0" borderId="0" applyFont="0" applyFill="0" applyBorder="0" applyAlignment="0" applyProtection="0"/>
    <xf numFmtId="177" fontId="6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7" fillId="0" borderId="0" applyFont="0" applyFill="0" applyBorder="0" applyAlignment="0" applyProtection="0"/>
    <xf numFmtId="177" fontId="6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8" fillId="0" borderId="0" applyFont="0" applyFill="0" applyBorder="0" applyAlignment="0" applyProtection="0"/>
    <xf numFmtId="177" fontId="67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5" fillId="0" borderId="0" applyFont="0" applyFill="0" applyBorder="0" applyAlignment="0" applyProtection="0"/>
    <xf numFmtId="166" fontId="66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66" fillId="0" borderId="0" applyFont="0" applyFill="0" applyBorder="0" applyAlignment="0" applyProtection="0"/>
    <xf numFmtId="183" fontId="45" fillId="0" borderId="0" applyFont="0" applyFill="0" applyBorder="0" applyAlignment="0" applyProtection="0"/>
    <xf numFmtId="183" fontId="45" fillId="0" borderId="0" applyFont="0" applyFill="0" applyBorder="0" applyAlignment="0" applyProtection="0"/>
    <xf numFmtId="177" fontId="65" fillId="0" borderId="0" applyFont="0" applyFill="0" applyBorder="0" applyAlignment="0" applyProtection="0"/>
    <xf numFmtId="177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6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3" fontId="4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6" fillId="0" borderId="0" applyFont="0" applyFill="0" applyBorder="0" applyAlignment="0" applyProtection="0"/>
    <xf numFmtId="184" fontId="74" fillId="0" borderId="0" applyFont="0" applyFill="0" applyBorder="0" applyAlignment="0" applyProtection="0"/>
    <xf numFmtId="0" fontId="66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174" fontId="70" fillId="0" borderId="0" applyFont="0" applyFill="0" applyBorder="0" applyAlignment="0" applyProtection="0"/>
    <xf numFmtId="174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5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5" fontId="65" fillId="0" borderId="0" applyFont="0" applyFill="0" applyBorder="0" applyAlignment="0" applyProtection="0"/>
    <xf numFmtId="185" fontId="66" fillId="0" borderId="0" applyFont="0" applyFill="0" applyBorder="0" applyAlignment="0" applyProtection="0"/>
    <xf numFmtId="168" fontId="65" fillId="0" borderId="0" applyFont="0" applyFill="0" applyBorder="0" applyAlignment="0" applyProtection="0"/>
    <xf numFmtId="168" fontId="66" fillId="0" borderId="0" applyFont="0" applyFill="0" applyBorder="0" applyAlignment="0" applyProtection="0"/>
    <xf numFmtId="186" fontId="67" fillId="0" borderId="0" applyFont="0" applyFill="0" applyBorder="0" applyAlignment="0" applyProtection="0"/>
    <xf numFmtId="186" fontId="68" fillId="0" borderId="0" applyFont="0" applyFill="0" applyBorder="0" applyAlignment="0" applyProtection="0"/>
    <xf numFmtId="185" fontId="69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186" fontId="66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1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1" fillId="0" borderId="0" applyFont="0" applyFill="0" applyBorder="0" applyAlignment="0" applyProtection="0"/>
    <xf numFmtId="186" fontId="67" fillId="0" borderId="0" applyFont="0" applyFill="0" applyBorder="0" applyAlignment="0" applyProtection="0"/>
    <xf numFmtId="186" fontId="6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66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186" fontId="67" fillId="0" borderId="0" applyFont="0" applyFill="0" applyBorder="0" applyAlignment="0" applyProtection="0"/>
    <xf numFmtId="186" fontId="6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66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8" fillId="0" borderId="0" applyFont="0" applyFill="0" applyBorder="0" applyAlignment="0" applyProtection="0"/>
    <xf numFmtId="186" fontId="67" fillId="0" borderId="0" applyFont="0" applyFill="0" applyBorder="0" applyAlignment="0" applyProtection="0"/>
    <xf numFmtId="186" fontId="66" fillId="0" borderId="0" applyFont="0" applyFill="0" applyBorder="0" applyAlignment="0" applyProtection="0"/>
    <xf numFmtId="186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186" fontId="65" fillId="0" borderId="0" applyFont="0" applyFill="0" applyBorder="0" applyAlignment="0" applyProtection="0"/>
    <xf numFmtId="168" fontId="66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0" fontId="72" fillId="0" borderId="0" applyFont="0" applyFill="0" applyBorder="0" applyAlignment="0" applyProtection="0"/>
    <xf numFmtId="0" fontId="73" fillId="0" borderId="0" applyFont="0" applyFill="0" applyBorder="0" applyAlignment="0" applyProtection="0"/>
    <xf numFmtId="187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6" fillId="0" borderId="0" applyFont="0" applyFill="0" applyBorder="0" applyAlignment="0" applyProtection="0"/>
    <xf numFmtId="186" fontId="66" fillId="0" borderId="0" applyFont="0" applyFill="0" applyBorder="0" applyAlignment="0" applyProtection="0"/>
    <xf numFmtId="185" fontId="65" fillId="0" borderId="0" applyFont="0" applyFill="0" applyBorder="0" applyAlignment="0" applyProtection="0"/>
    <xf numFmtId="185" fontId="66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186" fontId="65" fillId="0" borderId="0" applyFont="0" applyFill="0" applyBorder="0" applyAlignment="0" applyProtection="0"/>
    <xf numFmtId="186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188" fontId="45" fillId="0" borderId="0" applyFont="0" applyFill="0" applyBorder="0" applyAlignment="0" applyProtection="0"/>
    <xf numFmtId="188" fontId="45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68" fontId="66" fillId="0" borderId="0" applyFont="0" applyFill="0" applyBorder="0" applyAlignment="0" applyProtection="0"/>
    <xf numFmtId="189" fontId="74" fillId="0" borderId="0" applyFont="0" applyFill="0" applyBorder="0" applyAlignment="0" applyProtection="0"/>
    <xf numFmtId="0" fontId="66" fillId="0" borderId="0" applyFont="0" applyFill="0" applyBorder="0" applyAlignment="0" applyProtection="0"/>
    <xf numFmtId="185" fontId="65" fillId="0" borderId="0" applyFont="0" applyFill="0" applyBorder="0" applyAlignment="0" applyProtection="0"/>
    <xf numFmtId="185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185" fontId="70" fillId="0" borderId="0" applyFont="0" applyFill="0" applyBorder="0" applyAlignment="0" applyProtection="0"/>
    <xf numFmtId="185" fontId="71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40" fontId="79" fillId="0" borderId="0" applyFont="0" applyFill="0" applyBorder="0" applyAlignment="0" applyProtection="0"/>
    <xf numFmtId="38" fontId="79" fillId="0" borderId="0" applyFont="0" applyFill="0" applyBorder="0" applyAlignment="0" applyProtection="0"/>
    <xf numFmtId="0" fontId="80" fillId="0" borderId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70" fontId="72" fillId="0" borderId="0" applyFont="0" applyFill="0" applyBorder="0" applyAlignment="0" applyProtection="0"/>
    <xf numFmtId="0" fontId="66" fillId="0" borderId="0" applyFont="0" applyFill="0" applyBorder="0" applyAlignment="0" applyProtection="0"/>
    <xf numFmtId="41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/>
    <xf numFmtId="0" fontId="65" fillId="0" borderId="0" applyFont="0" applyFill="0" applyBorder="0" applyAlignment="0"/>
    <xf numFmtId="0" fontId="64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81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71" fontId="72" fillId="0" borderId="0" applyFont="0" applyFill="0" applyBorder="0" applyAlignment="0" applyProtection="0"/>
    <xf numFmtId="0" fontId="66" fillId="0" borderId="0" applyFont="0" applyFill="0" applyBorder="0" applyAlignment="0" applyProtection="0"/>
    <xf numFmtId="43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48" fillId="0" borderId="1">
      <alignment horizontal="center" vertical="center" wrapText="1"/>
    </xf>
    <xf numFmtId="0" fontId="83" fillId="0" borderId="0" applyNumberFormat="0" applyFill="0" applyBorder="0" applyProtection="0">
      <alignment horizontal="left"/>
    </xf>
    <xf numFmtId="0" fontId="76" fillId="0" borderId="0"/>
    <xf numFmtId="0" fontId="84" fillId="0" borderId="0"/>
    <xf numFmtId="0" fontId="77" fillId="0" borderId="0"/>
    <xf numFmtId="0" fontId="78" fillId="0" borderId="0"/>
    <xf numFmtId="0" fontId="58" fillId="0" borderId="0"/>
    <xf numFmtId="0" fontId="85" fillId="50" borderId="13">
      <alignment horizontal="center" vertical="center"/>
    </xf>
    <xf numFmtId="0" fontId="57" fillId="0" borderId="0"/>
    <xf numFmtId="0" fontId="62" fillId="0" borderId="0"/>
    <xf numFmtId="0" fontId="86" fillId="0" borderId="0"/>
    <xf numFmtId="0" fontId="59" fillId="0" borderId="0"/>
    <xf numFmtId="0" fontId="87" fillId="0" borderId="0"/>
    <xf numFmtId="0" fontId="66" fillId="0" borderId="0"/>
    <xf numFmtId="0" fontId="88" fillId="0" borderId="0"/>
    <xf numFmtId="0" fontId="66" fillId="0" borderId="0"/>
    <xf numFmtId="0" fontId="65" fillId="0" borderId="0"/>
    <xf numFmtId="0" fontId="66" fillId="0" borderId="0"/>
    <xf numFmtId="0" fontId="72" fillId="0" borderId="0"/>
    <xf numFmtId="0" fontId="89" fillId="0" borderId="0">
      <alignment vertical="center"/>
    </xf>
    <xf numFmtId="0" fontId="70" fillId="0" borderId="0"/>
    <xf numFmtId="0" fontId="89" fillId="0" borderId="0">
      <alignment vertical="center"/>
    </xf>
    <xf numFmtId="0" fontId="63" fillId="0" borderId="0"/>
    <xf numFmtId="0" fontId="66" fillId="0" borderId="0"/>
    <xf numFmtId="0" fontId="65" fillId="0" borderId="0"/>
    <xf numFmtId="0" fontId="66" fillId="0" borderId="0"/>
    <xf numFmtId="0" fontId="70" fillId="0" borderId="0"/>
    <xf numFmtId="0" fontId="71" fillId="0" borderId="0"/>
    <xf numFmtId="0" fontId="63" fillId="0" borderId="0"/>
    <xf numFmtId="0" fontId="64" fillId="0" borderId="0"/>
    <xf numFmtId="0" fontId="63" fillId="0" borderId="0"/>
    <xf numFmtId="0" fontId="68" fillId="0" borderId="0"/>
    <xf numFmtId="0" fontId="65" fillId="0" borderId="0"/>
    <xf numFmtId="0" fontId="66" fillId="0" borderId="0"/>
    <xf numFmtId="0" fontId="65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2" fillId="0" borderId="0"/>
    <xf numFmtId="0" fontId="93" fillId="0" borderId="0"/>
    <xf numFmtId="0" fontId="92" fillId="0" borderId="0"/>
    <xf numFmtId="0" fontId="93" fillId="0" borderId="0"/>
    <xf numFmtId="0" fontId="91" fillId="0" borderId="0"/>
    <xf numFmtId="0" fontId="90" fillId="0" borderId="0"/>
    <xf numFmtId="0" fontId="92" fillId="0" borderId="0"/>
    <xf numFmtId="0" fontId="93" fillId="0" borderId="0"/>
    <xf numFmtId="0" fontId="92" fillId="0" borderId="0"/>
    <xf numFmtId="0" fontId="93" fillId="0" borderId="0"/>
    <xf numFmtId="0" fontId="92" fillId="0" borderId="0"/>
    <xf numFmtId="0" fontId="93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45" fillId="0" borderId="0"/>
    <xf numFmtId="0" fontId="93" fillId="0" borderId="0"/>
    <xf numFmtId="0" fontId="91" fillId="0" borderId="0"/>
    <xf numFmtId="0" fontId="90" fillId="0" borderId="0"/>
    <xf numFmtId="0" fontId="91" fillId="0" borderId="0"/>
    <xf numFmtId="0" fontId="90" fillId="0" borderId="0"/>
    <xf numFmtId="0" fontId="45" fillId="0" borderId="0"/>
    <xf numFmtId="0" fontId="71" fillId="0" borderId="0"/>
    <xf numFmtId="0" fontId="70" fillId="0" borderId="0"/>
    <xf numFmtId="0" fontId="66" fillId="0" borderId="0"/>
    <xf numFmtId="0" fontId="65" fillId="0" borderId="0"/>
    <xf numFmtId="0" fontId="66" fillId="0" borderId="0"/>
    <xf numFmtId="0" fontId="70" fillId="0" borderId="0"/>
    <xf numFmtId="0" fontId="71" fillId="0" borderId="0"/>
    <xf numFmtId="0" fontId="70" fillId="0" borderId="0"/>
    <xf numFmtId="0" fontId="68" fillId="0" borderId="0"/>
    <xf numFmtId="0" fontId="67" fillId="0" borderId="0"/>
    <xf numFmtId="0" fontId="68" fillId="0" borderId="0"/>
    <xf numFmtId="0" fontId="67" fillId="0" borderId="0"/>
    <xf numFmtId="0" fontId="64" fillId="0" borderId="0"/>
    <xf numFmtId="0" fontId="63" fillId="0" borderId="0"/>
    <xf numFmtId="0" fontId="64" fillId="0" borderId="0"/>
    <xf numFmtId="0" fontId="63" fillId="0" borderId="0"/>
    <xf numFmtId="0" fontId="71" fillId="0" borderId="0"/>
    <xf numFmtId="0" fontId="70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6" fillId="0" borderId="0"/>
    <xf numFmtId="0" fontId="75" fillId="0" borderId="0"/>
    <xf numFmtId="0" fontId="64" fillId="0" borderId="0"/>
    <xf numFmtId="0" fontId="94" fillId="0" borderId="0"/>
    <xf numFmtId="0" fontId="64" fillId="0" borderId="0"/>
    <xf numFmtId="0" fontId="70" fillId="0" borderId="0"/>
    <xf numFmtId="0" fontId="71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7" fillId="0" borderId="0"/>
    <xf numFmtId="0" fontId="98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88" fillId="0" borderId="0"/>
    <xf numFmtId="0" fontId="99" fillId="0" borderId="0"/>
    <xf numFmtId="0" fontId="65" fillId="0" borderId="0"/>
    <xf numFmtId="0" fontId="66" fillId="0" borderId="0"/>
    <xf numFmtId="0" fontId="65" fillId="0" borderId="0"/>
    <xf numFmtId="0" fontId="100" fillId="0" borderId="0"/>
    <xf numFmtId="0" fontId="65" fillId="0" borderId="0"/>
    <xf numFmtId="0" fontId="66" fillId="0" borderId="0"/>
    <xf numFmtId="0" fontId="65" fillId="0" borderId="0"/>
    <xf numFmtId="0" fontId="64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101" fillId="0" borderId="0"/>
    <xf numFmtId="0" fontId="102" fillId="0" borderId="0"/>
    <xf numFmtId="0" fontId="103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70" fillId="0" borderId="0"/>
    <xf numFmtId="0" fontId="66" fillId="0" borderId="0"/>
    <xf numFmtId="0" fontId="70" fillId="0" borderId="0"/>
    <xf numFmtId="0" fontId="71" fillId="0" borderId="0"/>
    <xf numFmtId="0" fontId="104" fillId="0" borderId="0"/>
    <xf numFmtId="0" fontId="105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88" fillId="0" borderId="0"/>
    <xf numFmtId="0" fontId="99" fillId="0" borderId="0"/>
    <xf numFmtId="0" fontId="65" fillId="0" borderId="0"/>
    <xf numFmtId="0" fontId="66" fillId="0" borderId="0"/>
    <xf numFmtId="0" fontId="88" fillId="0" borderId="0"/>
    <xf numFmtId="0" fontId="99" fillId="0" borderId="0"/>
    <xf numFmtId="0" fontId="65" fillId="0" borderId="0"/>
    <xf numFmtId="0" fontId="73" fillId="0" borderId="0"/>
    <xf numFmtId="0" fontId="106" fillId="0" borderId="0"/>
    <xf numFmtId="0" fontId="107" fillId="0" borderId="0"/>
    <xf numFmtId="0" fontId="106" fillId="0" borderId="0"/>
    <xf numFmtId="0" fontId="107" fillId="0" borderId="0"/>
    <xf numFmtId="0" fontId="106" fillId="0" borderId="0"/>
    <xf numFmtId="0" fontId="107" fillId="0" borderId="0"/>
    <xf numFmtId="0" fontId="106" fillId="0" borderId="0"/>
    <xf numFmtId="0" fontId="107" fillId="0" borderId="0"/>
    <xf numFmtId="0" fontId="65" fillId="0" borderId="0"/>
    <xf numFmtId="0" fontId="73" fillId="0" borderId="0"/>
    <xf numFmtId="0" fontId="108" fillId="0" borderId="0"/>
    <xf numFmtId="0" fontId="68" fillId="0" borderId="0"/>
    <xf numFmtId="0" fontId="65" fillId="0" borderId="0"/>
    <xf numFmtId="0" fontId="66" fillId="0" borderId="0"/>
    <xf numFmtId="0" fontId="67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7" fillId="0" borderId="0"/>
    <xf numFmtId="0" fontId="98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5" fillId="0" borderId="0"/>
    <xf numFmtId="0" fontId="96" fillId="0" borderId="0"/>
    <xf numFmtId="0" fontId="97" fillId="0" borderId="0"/>
    <xf numFmtId="0" fontId="98" fillId="0" borderId="0"/>
    <xf numFmtId="0" fontId="75" fillId="0" borderId="0"/>
    <xf numFmtId="0" fontId="109" fillId="0" borderId="0"/>
    <xf numFmtId="0" fontId="27" fillId="0" borderId="0"/>
    <xf numFmtId="0" fontId="27" fillId="0" borderId="0"/>
    <xf numFmtId="0" fontId="110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3" fillId="0" borderId="0"/>
    <xf numFmtId="0" fontId="64" fillId="0" borderId="0"/>
    <xf numFmtId="0" fontId="63" fillId="0" borderId="0"/>
    <xf numFmtId="0" fontId="66" fillId="0" borderId="0"/>
    <xf numFmtId="0" fontId="65" fillId="0" borderId="0"/>
    <xf numFmtId="0" fontId="64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70" fillId="0" borderId="0" applyBorder="0"/>
    <xf numFmtId="0" fontId="73" fillId="0" borderId="0"/>
    <xf numFmtId="0" fontId="72" fillId="0" borderId="0"/>
    <xf numFmtId="0" fontId="73" fillId="0" borderId="0"/>
    <xf numFmtId="0" fontId="65" fillId="0" borderId="0"/>
    <xf numFmtId="0" fontId="66" fillId="0" borderId="0"/>
    <xf numFmtId="0" fontId="65" fillId="0" borderId="0"/>
    <xf numFmtId="0" fontId="84" fillId="0" borderId="0"/>
    <xf numFmtId="0" fontId="75" fillId="0" borderId="0"/>
    <xf numFmtId="0" fontId="64" fillId="0" borderId="0"/>
    <xf numFmtId="0" fontId="75" fillId="0" borderId="0"/>
    <xf numFmtId="0" fontId="111" fillId="0" borderId="0"/>
    <xf numFmtId="0" fontId="65" fillId="0" borderId="0"/>
    <xf numFmtId="0" fontId="66" fillId="0" borderId="0"/>
    <xf numFmtId="0" fontId="65" fillId="0" borderId="0"/>
    <xf numFmtId="0" fontId="103" fillId="0" borderId="0"/>
    <xf numFmtId="0" fontId="75" fillId="0" borderId="0"/>
    <xf numFmtId="0" fontId="111" fillId="0" borderId="0"/>
    <xf numFmtId="0" fontId="65" fillId="0" borderId="0"/>
    <xf numFmtId="0" fontId="66" fillId="0" borderId="0"/>
    <xf numFmtId="0" fontId="65" fillId="0" borderId="0" applyBorder="0"/>
    <xf numFmtId="0" fontId="66" fillId="0" borderId="0" applyBorder="0"/>
    <xf numFmtId="0" fontId="65" fillId="0" borderId="0" applyBorder="0"/>
    <xf numFmtId="0" fontId="66" fillId="0" borderId="0" applyBorder="0"/>
    <xf numFmtId="0" fontId="64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65" fillId="0" borderId="0"/>
    <xf numFmtId="0" fontId="66" fillId="0" borderId="0"/>
    <xf numFmtId="0" fontId="72" fillId="0" borderId="0"/>
    <xf numFmtId="0" fontId="73" fillId="0" borderId="0"/>
    <xf numFmtId="0" fontId="72" fillId="0" borderId="0"/>
    <xf numFmtId="0" fontId="73" fillId="0" borderId="0"/>
    <xf numFmtId="0" fontId="72" fillId="0" borderId="0"/>
    <xf numFmtId="0" fontId="112" fillId="0" borderId="0"/>
    <xf numFmtId="0" fontId="113" fillId="0" borderId="0">
      <alignment vertical="center"/>
    </xf>
    <xf numFmtId="0" fontId="114" fillId="0" borderId="0" applyNumberFormat="0" applyFill="0" applyBorder="0" applyProtection="0">
      <alignment horizontal="right"/>
    </xf>
    <xf numFmtId="0" fontId="52" fillId="0" borderId="25"/>
    <xf numFmtId="190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169" fontId="27" fillId="0" borderId="0" applyFont="0" applyFill="0" applyBorder="0" applyAlignment="0" applyProtection="0"/>
    <xf numFmtId="0" fontId="45" fillId="0" borderId="0"/>
    <xf numFmtId="3" fontId="27" fillId="51" borderId="0" applyFont="0" applyFill="0" applyBorder="0" applyAlignment="0" applyProtection="0"/>
    <xf numFmtId="10" fontId="115" fillId="0" borderId="0">
      <alignment horizontal="right"/>
    </xf>
    <xf numFmtId="0" fontId="52" fillId="0" borderId="25"/>
    <xf numFmtId="191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92" fontId="27" fillId="51" borderId="0" applyFont="0" applyFill="0" applyBorder="0" applyAlignment="0" applyProtection="0"/>
    <xf numFmtId="0" fontId="45" fillId="0" borderId="0"/>
    <xf numFmtId="0" fontId="48" fillId="0" borderId="0" applyFill="0" applyBorder="0" applyAlignment="0" applyProtection="0"/>
    <xf numFmtId="193" fontId="116" fillId="0" borderId="0">
      <protection locked="0"/>
    </xf>
    <xf numFmtId="194" fontId="27" fillId="0" borderId="0" applyNumberFormat="0" applyFill="0" applyBorder="0" applyAlignment="0" applyProtection="0"/>
    <xf numFmtId="195" fontId="27" fillId="0" borderId="0" applyNumberFormat="0" applyFill="0" applyBorder="0" applyAlignment="0" applyProtection="0"/>
    <xf numFmtId="0" fontId="45" fillId="0" borderId="0"/>
    <xf numFmtId="0" fontId="117" fillId="0" borderId="0" applyNumberFormat="0" applyFill="0" applyBorder="0" applyProtection="0">
      <alignment horizontal="left"/>
    </xf>
    <xf numFmtId="0" fontId="46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9" fillId="0" borderId="0" applyNumberFormat="0" applyFill="0" applyBorder="0" applyProtection="0">
      <alignment horizontal="right"/>
    </xf>
    <xf numFmtId="196" fontId="45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197" fontId="116" fillId="0" borderId="0">
      <protection locked="0"/>
    </xf>
    <xf numFmtId="0" fontId="48" fillId="0" borderId="0" applyFill="0" applyBorder="0" applyAlignment="0" applyProtection="0"/>
    <xf numFmtId="3" fontId="48" fillId="0" borderId="0" applyFill="0" applyBorder="0" applyAlignment="0" applyProtection="0"/>
    <xf numFmtId="2" fontId="27" fillId="51" borderId="0" applyFont="0" applyFill="0" applyBorder="0" applyAlignment="0" applyProtection="0"/>
    <xf numFmtId="0" fontId="120" fillId="0" borderId="0" applyNumberFormat="0" applyFill="0" applyBorder="0" applyProtection="0">
      <alignment horizontal="right"/>
    </xf>
    <xf numFmtId="38" fontId="121" fillId="52" borderId="0" applyNumberFormat="0" applyBorder="0" applyAlignment="0" applyProtection="0"/>
    <xf numFmtId="0" fontId="122" fillId="0" borderId="0">
      <alignment horizontal="left"/>
    </xf>
    <xf numFmtId="0" fontId="34" fillId="0" borderId="7" applyNumberFormat="0" applyAlignment="0" applyProtection="0">
      <alignment horizontal="left" vertical="center"/>
    </xf>
    <xf numFmtId="0" fontId="34" fillId="0" borderId="26">
      <alignment horizontal="left" vertical="center"/>
    </xf>
    <xf numFmtId="198" fontId="45" fillId="0" borderId="0">
      <protection locked="0"/>
    </xf>
    <xf numFmtId="198" fontId="45" fillId="0" borderId="0">
      <protection locked="0"/>
    </xf>
    <xf numFmtId="0" fontId="38" fillId="0" borderId="0" applyFont="0" applyFill="0" applyBorder="0" applyAlignment="0" applyProtection="0"/>
    <xf numFmtId="0" fontId="123" fillId="0" borderId="0" applyNumberFormat="0" applyFill="0" applyBorder="0" applyProtection="0">
      <alignment horizontal="left" wrapText="1"/>
    </xf>
    <xf numFmtId="10" fontId="121" fillId="52" borderId="2" applyNumberFormat="0" applyBorder="0" applyAlignment="0" applyProtection="0"/>
    <xf numFmtId="0" fontId="124" fillId="0" borderId="0" applyNumberFormat="0" applyFill="0" applyBorder="0" applyProtection="0">
      <alignment horizontal="left"/>
    </xf>
    <xf numFmtId="199" fontId="116" fillId="0" borderId="0">
      <protection locked="0"/>
    </xf>
    <xf numFmtId="200" fontId="125" fillId="0" borderId="0">
      <protection locked="0"/>
    </xf>
    <xf numFmtId="200" fontId="125" fillId="0" borderId="0"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21" fillId="0" borderId="0"/>
    <xf numFmtId="201" fontId="113" fillId="0" borderId="0"/>
    <xf numFmtId="0" fontId="121" fillId="53" borderId="0"/>
    <xf numFmtId="201" fontId="37" fillId="53" borderId="0"/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167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126" fillId="0" borderId="14"/>
    <xf numFmtId="0" fontId="80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48" fillId="0" borderId="0" applyFill="0" applyBorder="0" applyAlignment="0" applyProtection="0"/>
    <xf numFmtId="202" fontId="45" fillId="0" borderId="0" applyFont="0" applyFill="0" applyBorder="0" applyAlignment="0" applyProtection="0"/>
    <xf numFmtId="168" fontId="26" fillId="0" borderId="0" applyFont="0" applyFill="0" applyBorder="0" applyAlignment="0" applyProtection="0"/>
    <xf numFmtId="203" fontId="48" fillId="0" borderId="0" applyFill="0" applyBorder="0" applyAlignment="0" applyProtection="0"/>
    <xf numFmtId="0" fontId="48" fillId="0" borderId="0" applyFill="0" applyBorder="0" applyAlignment="0" applyProtection="0"/>
    <xf numFmtId="37" fontId="127" fillId="0" borderId="0"/>
    <xf numFmtId="204" fontId="38" fillId="0" borderId="0"/>
    <xf numFmtId="0" fontId="38" fillId="0" borderId="0"/>
    <xf numFmtId="0" fontId="38" fillId="0" borderId="0" applyFont="0" applyFill="0" applyBorder="0" applyAlignment="0" applyProtection="0"/>
    <xf numFmtId="205" fontId="26" fillId="54" borderId="0">
      <alignment vertical="center"/>
    </xf>
    <xf numFmtId="0" fontId="115" fillId="0" borderId="0">
      <alignment horizontal="right" vertical="top"/>
    </xf>
    <xf numFmtId="40" fontId="128" fillId="0" borderId="0" applyFont="0" applyFill="0" applyBorder="0" applyAlignment="0" applyProtection="0"/>
    <xf numFmtId="40" fontId="129" fillId="0" borderId="0" applyFont="0" applyFill="0" applyBorder="0" applyAlignment="0" applyProtection="0"/>
    <xf numFmtId="38" fontId="129" fillId="0" borderId="0" applyFont="0" applyFill="0" applyBorder="0" applyAlignment="0" applyProtection="0"/>
    <xf numFmtId="0" fontId="117" fillId="0" borderId="0" applyNumberFormat="0" applyFill="0" applyBorder="0" applyProtection="0">
      <alignment horizontal="left"/>
    </xf>
    <xf numFmtId="10" fontId="27" fillId="0" borderId="0" applyFont="0" applyFill="0" applyBorder="0" applyAlignment="0" applyProtection="0"/>
    <xf numFmtId="10" fontId="48" fillId="0" borderId="0" applyFill="0" applyBorder="0" applyAlignment="0" applyProtection="0"/>
    <xf numFmtId="0" fontId="130" fillId="0" borderId="0" applyNumberFormat="0" applyFill="0" applyBorder="0" applyProtection="0">
      <alignment horizontal="right"/>
    </xf>
    <xf numFmtId="4" fontId="131" fillId="0" borderId="0" applyFont="0" applyFill="0" applyBorder="0" applyProtection="0">
      <alignment horizontal="right"/>
    </xf>
    <xf numFmtId="9" fontId="27" fillId="0" borderId="0" applyNumberFormat="0" applyFill="0" applyBorder="0" applyAlignment="0" applyProtection="0"/>
    <xf numFmtId="0" fontId="38" fillId="0" borderId="0" applyFont="0" applyFill="0" applyBorder="0" applyAlignment="0" applyProtection="0"/>
    <xf numFmtId="0" fontId="132" fillId="55" borderId="13">
      <alignment horizontal="center" vertical="center"/>
    </xf>
    <xf numFmtId="0" fontId="45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7" fillId="0" borderId="0"/>
    <xf numFmtId="0" fontId="27" fillId="0" borderId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" fontId="27" fillId="0" borderId="0" applyNumberForma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80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45" fillId="0" borderId="0" applyFont="0" applyFill="0" applyBorder="0" applyAlignment="0" applyProtection="0"/>
    <xf numFmtId="179" fontId="46" fillId="0" borderId="0" applyFont="0" applyFill="0" applyBorder="0" applyAlignment="0" applyProtection="0"/>
    <xf numFmtId="0" fontId="126" fillId="0" borderId="0"/>
    <xf numFmtId="200" fontId="116" fillId="0" borderId="27">
      <protection locked="0"/>
    </xf>
    <xf numFmtId="0" fontId="65" fillId="0" borderId="0"/>
    <xf numFmtId="0" fontId="4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83" fillId="56" borderId="28" applyNumberFormat="0" applyAlignment="0" applyProtection="0"/>
    <xf numFmtId="2" fontId="48" fillId="0" borderId="0" applyFill="0" applyBorder="0" applyAlignment="0" applyProtection="0"/>
    <xf numFmtId="0" fontId="134" fillId="0" borderId="0" applyNumberFormat="0" applyFill="0" applyBorder="0" applyProtection="0">
      <alignment horizontal="right"/>
    </xf>
    <xf numFmtId="0" fontId="43" fillId="0" borderId="0"/>
    <xf numFmtId="0" fontId="135" fillId="0" borderId="0"/>
    <xf numFmtId="206" fontId="27" fillId="0" borderId="0" applyNumberFormat="0" applyFill="0" applyBorder="0" applyAlignment="0" applyProtection="0"/>
    <xf numFmtId="207" fontId="27" fillId="0" borderId="0" applyNumberFormat="0" applyFill="0" applyBorder="0" applyAlignment="0" applyProtection="0"/>
    <xf numFmtId="208" fontId="116" fillId="0" borderId="0">
      <protection locked="0"/>
    </xf>
    <xf numFmtId="0" fontId="38" fillId="0" borderId="0" applyFont="0" applyFill="0" applyBorder="0" applyAlignment="0" applyProtection="0"/>
    <xf numFmtId="0" fontId="27" fillId="0" borderId="0"/>
    <xf numFmtId="0" fontId="45" fillId="0" borderId="0" applyFont="0" applyFill="0" applyBorder="0" applyAlignment="0" applyProtection="0"/>
    <xf numFmtId="0" fontId="55" fillId="57" borderId="0" applyNumberFormat="0" applyBorder="0" applyAlignment="0" applyProtection="0">
      <alignment vertical="center"/>
    </xf>
    <xf numFmtId="0" fontId="56" fillId="11" borderId="0" applyNumberFormat="0" applyBorder="0" applyAlignment="0" applyProtection="0"/>
    <xf numFmtId="0" fontId="55" fillId="58" borderId="0" applyNumberFormat="0" applyBorder="0" applyAlignment="0" applyProtection="0">
      <alignment vertical="center"/>
    </xf>
    <xf numFmtId="0" fontId="56" fillId="15" borderId="0" applyNumberFormat="0" applyBorder="0" applyAlignment="0" applyProtection="0"/>
    <xf numFmtId="0" fontId="55" fillId="59" borderId="0" applyNumberFormat="0" applyBorder="0" applyAlignment="0" applyProtection="0">
      <alignment vertical="center"/>
    </xf>
    <xf numFmtId="0" fontId="56" fillId="19" borderId="0" applyNumberFormat="0" applyBorder="0" applyAlignment="0" applyProtection="0"/>
    <xf numFmtId="0" fontId="55" fillId="47" borderId="0" applyNumberFormat="0" applyBorder="0" applyAlignment="0" applyProtection="0">
      <alignment vertical="center"/>
    </xf>
    <xf numFmtId="0" fontId="56" fillId="23" borderId="0" applyNumberFormat="0" applyBorder="0" applyAlignment="0" applyProtection="0"/>
    <xf numFmtId="0" fontId="55" fillId="48" borderId="0" applyNumberFormat="0" applyBorder="0" applyAlignment="0" applyProtection="0">
      <alignment vertical="center"/>
    </xf>
    <xf numFmtId="0" fontId="56" fillId="27" borderId="0" applyNumberFormat="0" applyBorder="0" applyAlignment="0" applyProtection="0"/>
    <xf numFmtId="0" fontId="55" fillId="60" borderId="0" applyNumberFormat="0" applyBorder="0" applyAlignment="0" applyProtection="0">
      <alignment vertical="center"/>
    </xf>
    <xf numFmtId="0" fontId="56" fillId="31" borderId="0" applyNumberFormat="0" applyBorder="0" applyAlignment="0" applyProtection="0"/>
    <xf numFmtId="0" fontId="136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/>
    <xf numFmtId="0" fontId="138" fillId="61" borderId="29" applyNumberFormat="0" applyAlignment="0" applyProtection="0">
      <alignment vertical="center"/>
    </xf>
    <xf numFmtId="0" fontId="139" fillId="8" borderId="19" applyNumberFormat="0" applyAlignment="0" applyProtection="0"/>
    <xf numFmtId="2" fontId="140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37" borderId="0" applyNumberFormat="0" applyBorder="0" applyAlignment="0" applyProtection="0">
      <alignment vertical="center"/>
    </xf>
    <xf numFmtId="0" fontId="144" fillId="5" borderId="0" applyNumberFormat="0" applyBorder="0" applyAlignment="0" applyProtection="0"/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38" fontId="145" fillId="0" borderId="0">
      <alignment vertical="center"/>
    </xf>
    <xf numFmtId="3" fontId="40" fillId="0" borderId="30">
      <alignment vertical="center"/>
    </xf>
    <xf numFmtId="40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40" fontId="128" fillId="0" borderId="0" applyFont="0" applyFill="0" applyBorder="0" applyAlignment="0" applyProtection="0"/>
    <xf numFmtId="38" fontId="128" fillId="0" borderId="0" applyFont="0" applyFill="0" applyBorder="0" applyAlignment="0" applyProtection="0"/>
    <xf numFmtId="0" fontId="27" fillId="62" borderId="31" applyNumberFormat="0" applyFont="0" applyAlignment="0" applyProtection="0">
      <alignment vertical="center"/>
    </xf>
    <xf numFmtId="0" fontId="54" fillId="10" borderId="23" applyNumberFormat="0" applyFont="0" applyAlignment="0" applyProtection="0"/>
    <xf numFmtId="0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0" fontId="128" fillId="0" borderId="0" applyFont="0" applyFill="0" applyBorder="0" applyAlignment="0" applyProtection="0"/>
    <xf numFmtId="209" fontId="147" fillId="0" borderId="0">
      <protection locked="0"/>
    </xf>
    <xf numFmtId="209" fontId="147" fillId="0" borderId="0">
      <protection locked="0"/>
    </xf>
    <xf numFmtId="9" fontId="27" fillId="0" borderId="0" applyFont="0" applyFill="0" applyBorder="0" applyAlignment="0" applyProtection="0">
      <alignment vertical="center"/>
    </xf>
    <xf numFmtId="0" fontId="148" fillId="63" borderId="0" applyNumberFormat="0" applyBorder="0" applyAlignment="0" applyProtection="0">
      <alignment vertical="center"/>
    </xf>
    <xf numFmtId="0" fontId="149" fillId="6" borderId="0" applyNumberFormat="0" applyBorder="0" applyAlignment="0" applyProtection="0"/>
    <xf numFmtId="0" fontId="128" fillId="0" borderId="0"/>
    <xf numFmtId="0" fontId="150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2" fillId="64" borderId="32" applyNumberFormat="0" applyAlignment="0" applyProtection="0">
      <alignment vertical="center"/>
    </xf>
    <xf numFmtId="0" fontId="153" fillId="9" borderId="22" applyNumberFormat="0" applyAlignment="0" applyProtection="0"/>
    <xf numFmtId="0" fontId="45" fillId="0" borderId="0" applyFont="0" applyFill="0" applyBorder="0" applyAlignment="0" applyProtection="0"/>
    <xf numFmtId="210" fontId="154" fillId="65" borderId="33">
      <alignment vertical="center"/>
    </xf>
    <xf numFmtId="211" fontId="155" fillId="0" borderId="34" applyBorder="0">
      <alignment horizontal="center" vertical="center"/>
    </xf>
    <xf numFmtId="0" fontId="156" fillId="0" borderId="35" applyNumberFormat="0" applyFill="0" applyAlignment="0" applyProtection="0">
      <alignment vertical="center"/>
    </xf>
    <xf numFmtId="0" fontId="157" fillId="0" borderId="21" applyNumberFormat="0" applyFill="0" applyAlignment="0" applyProtection="0"/>
    <xf numFmtId="0" fontId="158" fillId="0" borderId="36" applyNumberFormat="0" applyFill="0" applyAlignment="0" applyProtection="0">
      <alignment vertical="center"/>
    </xf>
    <xf numFmtId="0" fontId="159" fillId="0" borderId="24" applyNumberFormat="0" applyFill="0" applyAlignment="0" applyProtection="0"/>
    <xf numFmtId="0" fontId="160" fillId="41" borderId="29" applyNumberFormat="0" applyAlignment="0" applyProtection="0">
      <alignment vertical="center"/>
    </xf>
    <xf numFmtId="0" fontId="161" fillId="7" borderId="19" applyNumberFormat="0" applyAlignment="0" applyProtection="0"/>
    <xf numFmtId="4" fontId="140" fillId="0" borderId="0" applyFont="0" applyFill="0" applyBorder="0" applyAlignment="0" applyProtection="0"/>
    <xf numFmtId="3" fontId="140" fillId="0" borderId="0" applyFont="0" applyFill="0" applyBorder="0" applyAlignment="0" applyProtection="0"/>
    <xf numFmtId="0" fontId="162" fillId="0" borderId="0" applyNumberFormat="0" applyFill="0" applyBorder="0" applyAlignment="0" applyProtection="0">
      <alignment vertical="center"/>
    </xf>
    <xf numFmtId="0" fontId="163" fillId="0" borderId="37" applyNumberFormat="0" applyFill="0" applyAlignment="0" applyProtection="0">
      <alignment vertical="center"/>
    </xf>
    <xf numFmtId="0" fontId="164" fillId="0" borderId="16" applyNumberFormat="0" applyFill="0" applyAlignment="0" applyProtection="0"/>
    <xf numFmtId="0" fontId="165" fillId="0" borderId="38" applyNumberFormat="0" applyFill="0" applyAlignment="0" applyProtection="0">
      <alignment vertical="center"/>
    </xf>
    <xf numFmtId="0" fontId="166" fillId="0" borderId="17" applyNumberFormat="0" applyFill="0" applyAlignment="0" applyProtection="0"/>
    <xf numFmtId="0" fontId="167" fillId="0" borderId="39" applyNumberFormat="0" applyFill="0" applyAlignment="0" applyProtection="0">
      <alignment vertical="center"/>
    </xf>
    <xf numFmtId="0" fontId="168" fillId="0" borderId="18" applyNumberFormat="0" applyFill="0" applyAlignment="0" applyProtection="0"/>
    <xf numFmtId="0" fontId="167" fillId="0" borderId="0" applyNumberFormat="0" applyFill="0" applyBorder="0" applyAlignment="0" applyProtection="0">
      <alignment vertical="center"/>
    </xf>
    <xf numFmtId="0" fontId="168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38" borderId="0" applyNumberFormat="0" applyBorder="0" applyAlignment="0" applyProtection="0">
      <alignment vertical="center"/>
    </xf>
    <xf numFmtId="0" fontId="171" fillId="4" borderId="0" applyNumberFormat="0" applyBorder="0" applyAlignment="0" applyProtection="0"/>
    <xf numFmtId="0" fontId="172" fillId="0" borderId="0"/>
    <xf numFmtId="0" fontId="38" fillId="0" borderId="0"/>
    <xf numFmtId="0" fontId="173" fillId="61" borderId="40" applyNumberFormat="0" applyAlignment="0" applyProtection="0">
      <alignment vertical="center"/>
    </xf>
    <xf numFmtId="0" fontId="174" fillId="8" borderId="20" applyNumberFormat="0" applyAlignment="0" applyProtection="0"/>
    <xf numFmtId="41" fontId="172" fillId="0" borderId="0" applyFont="0" applyFill="0" applyBorder="0" applyAlignment="0" applyProtection="0"/>
    <xf numFmtId="43" fontId="172" fillId="0" borderId="0" applyFont="0" applyFill="0" applyBorder="0" applyAlignment="0" applyProtection="0"/>
    <xf numFmtId="209" fontId="147" fillId="0" borderId="0">
      <protection locked="0"/>
    </xf>
    <xf numFmtId="209" fontId="147" fillId="0" borderId="0">
      <protection locked="0"/>
    </xf>
    <xf numFmtId="209" fontId="147" fillId="0" borderId="0">
      <protection locked="0"/>
    </xf>
    <xf numFmtId="0" fontId="45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5" fillId="0" borderId="0" applyFont="0" applyFill="0" applyBorder="0" applyAlignment="0" applyProtection="0"/>
    <xf numFmtId="209" fontId="147" fillId="0" borderId="0">
      <protection locked="0"/>
    </xf>
    <xf numFmtId="209" fontId="147" fillId="0" borderId="0">
      <protection locked="0"/>
    </xf>
    <xf numFmtId="209" fontId="147" fillId="0" borderId="0">
      <protection locked="0"/>
    </xf>
    <xf numFmtId="10" fontId="140" fillId="0" borderId="0" applyFont="0" applyFill="0" applyBorder="0" applyAlignment="0" applyProtection="0"/>
    <xf numFmtId="209" fontId="147" fillId="0" borderId="0">
      <protection locked="0"/>
    </xf>
    <xf numFmtId="209" fontId="147" fillId="0" borderId="0">
      <protection locked="0"/>
    </xf>
    <xf numFmtId="0" fontId="45" fillId="0" borderId="2" applyNumberFormat="0" applyFill="0">
      <alignment horizontal="center" vertical="center"/>
    </xf>
    <xf numFmtId="205" fontId="27" fillId="0" borderId="13">
      <alignment vertical="center"/>
    </xf>
    <xf numFmtId="0" fontId="27" fillId="0" borderId="0"/>
    <xf numFmtId="0" fontId="45" fillId="0" borderId="0"/>
    <xf numFmtId="0" fontId="140" fillId="0" borderId="27" applyNumberFormat="0" applyFont="0" applyFill="0" applyAlignment="0" applyProtection="0"/>
    <xf numFmtId="212" fontId="140" fillId="0" borderId="0" applyFont="0" applyFill="0" applyBorder="0" applyAlignment="0" applyProtection="0"/>
    <xf numFmtId="213" fontId="140" fillId="0" borderId="0" applyFont="0" applyFill="0" applyBorder="0" applyAlignment="0" applyProtection="0"/>
    <xf numFmtId="0" fontId="38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7" fillId="0" borderId="0"/>
    <xf numFmtId="214" fontId="172" fillId="0" borderId="0" applyFont="0" applyFill="0" applyBorder="0" applyAlignment="0" applyProtection="0"/>
    <xf numFmtId="215" fontId="172" fillId="0" borderId="0" applyFont="0" applyFill="0" applyBorder="0" applyAlignment="0" applyProtection="0"/>
    <xf numFmtId="0" fontId="54" fillId="0" borderId="0">
      <alignment vertical="center"/>
    </xf>
    <xf numFmtId="41" fontId="53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27" fillId="0" borderId="0"/>
    <xf numFmtId="0" fontId="4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27" fillId="0" borderId="0"/>
    <xf numFmtId="0" fontId="44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216" fontId="97" fillId="0" borderId="0" applyFont="0" applyFill="0" applyBorder="0" applyAlignment="0" applyProtection="0"/>
    <xf numFmtId="216" fontId="98" fillId="0" borderId="0" applyFont="0" applyFill="0" applyBorder="0" applyAlignment="0" applyProtection="0"/>
    <xf numFmtId="216" fontId="97" fillId="0" borderId="0" applyFont="0" applyFill="0" applyBorder="0" applyAlignment="0" applyProtection="0"/>
    <xf numFmtId="216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216" fontId="97" fillId="0" borderId="0" applyFont="0" applyFill="0" applyBorder="0" applyAlignment="0" applyProtection="0"/>
    <xf numFmtId="216" fontId="98" fillId="0" borderId="0" applyFont="0" applyFill="0" applyBorder="0" applyAlignment="0" applyProtection="0"/>
    <xf numFmtId="216" fontId="97" fillId="0" borderId="0" applyFont="0" applyFill="0" applyBorder="0" applyAlignment="0" applyProtection="0"/>
    <xf numFmtId="216" fontId="98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217" fontId="97" fillId="0" borderId="0" applyFont="0" applyFill="0" applyBorder="0" applyAlignment="0" applyProtection="0"/>
    <xf numFmtId="217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75" fillId="0" borderId="0" applyFont="0" applyFill="0" applyBorder="0" applyAlignment="0" applyProtection="0"/>
    <xf numFmtId="164" fontId="97" fillId="0" borderId="0" applyFont="0" applyFill="0" applyBorder="0" applyAlignment="0" applyProtection="0"/>
    <xf numFmtId="164" fontId="98" fillId="0" borderId="0" applyFont="0" applyFill="0" applyBorder="0" applyAlignment="0" applyProtection="0"/>
    <xf numFmtId="164" fontId="97" fillId="0" borderId="0" applyFont="0" applyFill="0" applyBorder="0" applyAlignment="0" applyProtection="0"/>
    <xf numFmtId="164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216" fontId="98" fillId="0" borderId="0" applyFont="0" applyFill="0" applyBorder="0" applyAlignment="0" applyProtection="0"/>
    <xf numFmtId="216" fontId="97" fillId="0" borderId="0" applyFont="0" applyFill="0" applyBorder="0" applyAlignment="0" applyProtection="0"/>
    <xf numFmtId="216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218" fontId="97" fillId="0" borderId="0" applyFont="0" applyFill="0" applyBorder="0" applyAlignment="0" applyProtection="0"/>
    <xf numFmtId="218" fontId="98" fillId="0" borderId="0" applyFont="0" applyFill="0" applyBorder="0" applyAlignment="0" applyProtection="0"/>
    <xf numFmtId="218" fontId="97" fillId="0" borderId="0" applyFont="0" applyFill="0" applyBorder="0" applyAlignment="0" applyProtection="0"/>
    <xf numFmtId="218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218" fontId="97" fillId="0" borderId="0" applyFont="0" applyFill="0" applyBorder="0" applyAlignment="0" applyProtection="0"/>
    <xf numFmtId="218" fontId="98" fillId="0" borderId="0" applyFont="0" applyFill="0" applyBorder="0" applyAlignment="0" applyProtection="0"/>
    <xf numFmtId="218" fontId="97" fillId="0" borderId="0" applyFont="0" applyFill="0" applyBorder="0" applyAlignment="0" applyProtection="0"/>
    <xf numFmtId="218" fontId="98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219" fontId="97" fillId="0" borderId="0" applyFont="0" applyFill="0" applyBorder="0" applyAlignment="0" applyProtection="0"/>
    <xf numFmtId="219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218" fontId="98" fillId="0" borderId="0" applyFont="0" applyFill="0" applyBorder="0" applyAlignment="0" applyProtection="0"/>
    <xf numFmtId="218" fontId="97" fillId="0" borderId="0" applyFont="0" applyFill="0" applyBorder="0" applyAlignment="0" applyProtection="0"/>
    <xf numFmtId="218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97" fillId="0" borderId="0" applyFont="0" applyFill="0" applyBorder="0" applyAlignment="0"/>
    <xf numFmtId="0" fontId="98" fillId="0" borderId="0" applyFont="0" applyFill="0" applyBorder="0" applyAlignment="0"/>
    <xf numFmtId="0" fontId="75" fillId="0" borderId="0" applyFont="0" applyFill="0" applyBorder="0" applyAlignment="0" applyProtection="0"/>
    <xf numFmtId="38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4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97" fillId="0" borderId="0" applyFont="0" applyFill="0" applyBorder="0" applyAlignment="0" applyProtection="0"/>
    <xf numFmtId="0" fontId="98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175" fillId="0" borderId="0"/>
    <xf numFmtId="0" fontId="90" fillId="0" borderId="0"/>
    <xf numFmtId="0" fontId="75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70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/>
    <xf numFmtId="0" fontId="98" fillId="0" borderId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 applyBorder="0"/>
    <xf numFmtId="0" fontId="98" fillId="0" borderId="0" applyBorder="0"/>
    <xf numFmtId="0" fontId="9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04" fontId="38" fillId="0" borderId="0"/>
    <xf numFmtId="204" fontId="38" fillId="0" borderId="0"/>
    <xf numFmtId="204" fontId="38" fillId="0" borderId="0"/>
    <xf numFmtId="204" fontId="38" fillId="0" borderId="0"/>
    <xf numFmtId="204" fontId="38" fillId="0" borderId="0"/>
    <xf numFmtId="204" fontId="38" fillId="0" borderId="0"/>
    <xf numFmtId="204" fontId="38" fillId="0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7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76" fillId="0" borderId="0" applyNumberFormat="0" applyFill="0" applyBorder="0" applyAlignment="0" applyProtection="0">
      <alignment vertical="top"/>
      <protection locked="0"/>
    </xf>
    <xf numFmtId="0" fontId="38" fillId="0" borderId="0" applyFont="0" applyFill="0" applyBorder="0" applyAlignment="0" applyProtection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0" fontId="128" fillId="0" borderId="0"/>
    <xf numFmtId="41" fontId="53" fillId="0" borderId="0" applyFont="0" applyFill="0" applyBorder="0" applyAlignment="0" applyProtection="0">
      <alignment vertical="center"/>
    </xf>
    <xf numFmtId="0" fontId="27" fillId="0" borderId="0"/>
    <xf numFmtId="179" fontId="46" fillId="0" borderId="0" applyFont="0" applyFill="0" applyBorder="0" applyAlignment="0" applyProtection="0"/>
    <xf numFmtId="0" fontId="45" fillId="0" borderId="0"/>
    <xf numFmtId="180" fontId="45" fillId="0" borderId="0" applyFont="0" applyFill="0" applyBorder="0" applyAlignment="0" applyProtection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3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27" fillId="0" borderId="0" applyNumberFormat="0" applyFont="0" applyFill="0" applyBorder="0" applyAlignment="0" applyProtection="0"/>
    <xf numFmtId="0" fontId="178" fillId="0" borderId="0">
      <alignment vertical="center"/>
    </xf>
    <xf numFmtId="0" fontId="178" fillId="0" borderId="0">
      <alignment vertical="center"/>
    </xf>
    <xf numFmtId="0" fontId="27" fillId="0" borderId="0" applyNumberFormat="0" applyFont="0" applyFill="0" applyBorder="0" applyAlignment="0" applyProtection="0"/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54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7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9" fillId="0" borderId="0">
      <alignment vertical="center"/>
    </xf>
    <xf numFmtId="0" fontId="180" fillId="0" borderId="0"/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180" fillId="0" borderId="0"/>
    <xf numFmtId="0" fontId="54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54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4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178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36" fillId="0" borderId="0"/>
    <xf numFmtId="0" fontId="180" fillId="0" borderId="0"/>
    <xf numFmtId="0" fontId="124" fillId="0" borderId="0" applyNumberFormat="0" applyFill="0" applyBorder="0" applyProtection="0">
      <alignment horizontal="left" vertical="center"/>
    </xf>
    <xf numFmtId="0" fontId="24" fillId="0" borderId="0"/>
    <xf numFmtId="0" fontId="22" fillId="0" borderId="0"/>
    <xf numFmtId="9" fontId="23" fillId="0" borderId="0" applyFont="0" applyFill="0" applyBorder="0" applyAlignment="0" applyProtection="0"/>
    <xf numFmtId="167" fontId="179" fillId="0" borderId="0" applyFont="0" applyFill="0" applyBorder="0" applyAlignment="0" applyProtection="0">
      <alignment vertical="center"/>
    </xf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180" fillId="0" borderId="0"/>
    <xf numFmtId="0" fontId="23" fillId="0" borderId="0"/>
    <xf numFmtId="0" fontId="23" fillId="0" borderId="0"/>
    <xf numFmtId="0" fontId="23" fillId="0" borderId="0"/>
    <xf numFmtId="0" fontId="21" fillId="0" borderId="0"/>
    <xf numFmtId="173" fontId="27" fillId="0" borderId="0" applyFont="0" applyFill="0" applyBorder="0" applyAlignment="0" applyProtection="0"/>
    <xf numFmtId="0" fontId="23" fillId="0" borderId="0"/>
    <xf numFmtId="0" fontId="21" fillId="0" borderId="0"/>
    <xf numFmtId="0" fontId="21" fillId="0" borderId="0"/>
    <xf numFmtId="172" fontId="179" fillId="0" borderId="0" applyFont="0" applyFill="0" applyBorder="0" applyAlignment="0" applyProtection="0">
      <alignment vertical="center"/>
    </xf>
    <xf numFmtId="0" fontId="27" fillId="0" borderId="0"/>
    <xf numFmtId="0" fontId="23" fillId="0" borderId="0"/>
    <xf numFmtId="0" fontId="23" fillId="0" borderId="0"/>
    <xf numFmtId="220" fontId="27" fillId="0" borderId="0"/>
    <xf numFmtId="0" fontId="23" fillId="0" borderId="0"/>
    <xf numFmtId="0" fontId="23" fillId="0" borderId="0"/>
    <xf numFmtId="0" fontId="23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173" fontId="27" fillId="0" borderId="0" applyFont="0" applyFill="0" applyBorder="0" applyAlignment="0" applyProtection="0"/>
    <xf numFmtId="0" fontId="20" fillId="0" borderId="0"/>
    <xf numFmtId="0" fontId="20" fillId="0" borderId="0"/>
    <xf numFmtId="172" fontId="179" fillId="0" borderId="0" applyFont="0" applyFill="0" applyBorder="0" applyAlignment="0" applyProtection="0">
      <alignment vertical="center"/>
    </xf>
    <xf numFmtId="0" fontId="23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41" fontId="45" fillId="0" borderId="0" applyFont="0" applyFill="0" applyBorder="0" applyAlignment="0" applyProtection="0"/>
    <xf numFmtId="43" fontId="27" fillId="0" borderId="0" applyFont="0" applyFill="0" applyBorder="0" applyAlignment="0" applyProtection="0"/>
    <xf numFmtId="41" fontId="53" fillId="0" borderId="0" applyFont="0" applyFill="0" applyBorder="0" applyAlignment="0" applyProtection="0">
      <alignment vertical="center"/>
    </xf>
    <xf numFmtId="41" fontId="53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41" fontId="179" fillId="0" borderId="0" applyFont="0" applyFill="0" applyBorder="0" applyAlignment="0" applyProtection="0">
      <alignment vertical="center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2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" fillId="0" borderId="0"/>
  </cellStyleXfs>
  <cellXfs count="1778">
    <xf numFmtId="0" fontId="0" fillId="0" borderId="0" xfId="0"/>
    <xf numFmtId="0" fontId="27" fillId="0" borderId="0" xfId="6"/>
    <xf numFmtId="0" fontId="26" fillId="0" borderId="0" xfId="6" applyFont="1" applyAlignment="1">
      <alignment vertical="center"/>
    </xf>
    <xf numFmtId="0" fontId="33" fillId="0" borderId="0" xfId="6" applyFont="1"/>
    <xf numFmtId="0" fontId="26" fillId="0" borderId="0" xfId="6" applyFont="1" applyAlignment="1">
      <alignment horizontal="center"/>
    </xf>
    <xf numFmtId="0" fontId="26" fillId="0" borderId="0" xfId="6" applyFont="1"/>
    <xf numFmtId="0" fontId="33" fillId="0" borderId="0" xfId="6" applyFont="1" applyAlignment="1">
      <alignment horizontal="center"/>
    </xf>
    <xf numFmtId="0" fontId="31" fillId="0" borderId="0" xfId="6" applyFont="1" applyAlignment="1">
      <alignment horizontal="center"/>
    </xf>
    <xf numFmtId="0" fontId="31" fillId="0" borderId="0" xfId="6" applyFont="1" applyAlignment="1">
      <alignment horizontal="center" vertical="center"/>
    </xf>
    <xf numFmtId="0" fontId="182" fillId="0" borderId="0" xfId="6" applyFont="1" applyAlignment="1">
      <alignment vertical="center"/>
    </xf>
    <xf numFmtId="0" fontId="183" fillId="0" borderId="0" xfId="6" applyFont="1" applyAlignment="1">
      <alignment vertical="top" wrapText="1"/>
    </xf>
    <xf numFmtId="3" fontId="34" fillId="0" borderId="0" xfId="6" applyNumberFormat="1" applyFont="1" applyAlignment="1">
      <alignment horizontal="center" vertical="center"/>
    </xf>
    <xf numFmtId="0" fontId="31" fillId="0" borderId="0" xfId="6" applyFont="1"/>
    <xf numFmtId="49" fontId="26" fillId="0" borderId="0" xfId="6" applyNumberFormat="1" applyFont="1" applyAlignment="1">
      <alignment horizontal="center" vertical="center"/>
    </xf>
    <xf numFmtId="3" fontId="26" fillId="0" borderId="0" xfId="6" applyNumberFormat="1" applyFont="1" applyAlignment="1">
      <alignment horizontal="center" vertical="center"/>
    </xf>
    <xf numFmtId="3" fontId="34" fillId="3" borderId="0" xfId="6" applyNumberFormat="1" applyFont="1" applyFill="1" applyAlignment="1">
      <alignment horizontal="center" vertical="center" wrapText="1"/>
    </xf>
    <xf numFmtId="0" fontId="26" fillId="0" borderId="0" xfId="6" applyFont="1" applyAlignment="1">
      <alignment vertical="center" wrapText="1"/>
    </xf>
    <xf numFmtId="0" fontId="27" fillId="0" borderId="0" xfId="6" applyAlignment="1">
      <alignment vertical="center" wrapText="1"/>
    </xf>
    <xf numFmtId="3" fontId="27" fillId="0" borderId="0" xfId="6" applyNumberFormat="1"/>
    <xf numFmtId="0" fontId="184" fillId="0" borderId="0" xfId="6" applyFont="1" applyAlignment="1">
      <alignment vertical="center" wrapText="1"/>
    </xf>
    <xf numFmtId="0" fontId="34" fillId="2" borderId="0" xfId="6" applyFont="1" applyFill="1"/>
    <xf numFmtId="0" fontId="190" fillId="2" borderId="0" xfId="6" applyFont="1" applyFill="1"/>
    <xf numFmtId="0" fontId="33" fillId="0" borderId="0" xfId="7" applyFont="1" applyAlignment="1">
      <alignment horizontal="left" vertical="center"/>
    </xf>
    <xf numFmtId="0" fontId="187" fillId="3" borderId="0" xfId="6" applyFont="1" applyFill="1" applyAlignment="1">
      <alignment horizontal="left" vertical="center"/>
    </xf>
    <xf numFmtId="0" fontId="190" fillId="3" borderId="0" xfId="6" applyFont="1" applyFill="1" applyAlignment="1">
      <alignment vertical="center"/>
    </xf>
    <xf numFmtId="0" fontId="26" fillId="0" borderId="0" xfId="6" applyFont="1" applyAlignment="1">
      <alignment horizontal="center" vertical="center" wrapText="1"/>
    </xf>
    <xf numFmtId="3" fontId="34" fillId="3" borderId="0" xfId="6" applyNumberFormat="1" applyFont="1" applyFill="1" applyAlignment="1">
      <alignment horizontal="center" vertical="center"/>
    </xf>
    <xf numFmtId="0" fontId="33" fillId="0" borderId="0" xfId="6" applyFont="1" applyAlignment="1">
      <alignment vertical="center"/>
    </xf>
    <xf numFmtId="0" fontId="33" fillId="0" borderId="0" xfId="3" applyFont="1" applyAlignment="1">
      <alignment horizontal="left" vertical="center"/>
    </xf>
    <xf numFmtId="0" fontId="205" fillId="0" borderId="0" xfId="6" applyFont="1"/>
    <xf numFmtId="3" fontId="33" fillId="0" borderId="0" xfId="7" applyNumberFormat="1" applyFont="1" applyAlignment="1">
      <alignment vertical="center"/>
    </xf>
    <xf numFmtId="0" fontId="181" fillId="0" borderId="0" xfId="6" applyFont="1" applyAlignment="1">
      <alignment horizontal="center"/>
    </xf>
    <xf numFmtId="0" fontId="206" fillId="0" borderId="0" xfId="6" applyFont="1"/>
    <xf numFmtId="0" fontId="206" fillId="0" borderId="0" xfId="6" applyFont="1" applyAlignment="1">
      <alignment horizontal="center"/>
    </xf>
    <xf numFmtId="0" fontId="207" fillId="0" borderId="0" xfId="6" applyFont="1"/>
    <xf numFmtId="0" fontId="32" fillId="0" borderId="7" xfId="6" applyFont="1" applyBorder="1" applyAlignment="1">
      <alignment horizontal="center" vertical="center" wrapText="1"/>
    </xf>
    <xf numFmtId="3" fontId="207" fillId="0" borderId="0" xfId="6" applyNumberFormat="1" applyFont="1" applyAlignment="1">
      <alignment horizontal="center" vertical="center"/>
    </xf>
    <xf numFmtId="0" fontId="31" fillId="0" borderId="7" xfId="6" applyFont="1" applyBorder="1"/>
    <xf numFmtId="0" fontId="191" fillId="3" borderId="0" xfId="6" applyFont="1" applyFill="1" applyAlignment="1">
      <alignment horizontal="center" vertical="center"/>
    </xf>
    <xf numFmtId="3" fontId="31" fillId="3" borderId="0" xfId="6" applyNumberFormat="1" applyFont="1" applyFill="1" applyAlignment="1">
      <alignment horizontal="center" vertical="center"/>
    </xf>
    <xf numFmtId="0" fontId="190" fillId="0" borderId="0" xfId="6" applyFont="1" applyAlignment="1">
      <alignment horizontal="center" vertical="center" wrapText="1"/>
    </xf>
    <xf numFmtId="0" fontId="217" fillId="0" borderId="0" xfId="6" applyFont="1" applyAlignment="1">
      <alignment horizontal="center" vertical="center"/>
    </xf>
    <xf numFmtId="0" fontId="190" fillId="0" borderId="0" xfId="6" applyFont="1" applyAlignment="1">
      <alignment horizontal="center" vertical="center"/>
    </xf>
    <xf numFmtId="0" fontId="33" fillId="0" borderId="0" xfId="6" applyFont="1" applyAlignment="1">
      <alignment horizontal="center" vertical="center"/>
    </xf>
    <xf numFmtId="0" fontId="218" fillId="0" borderId="0" xfId="6" applyFont="1" applyAlignment="1">
      <alignment horizontal="center" vertical="center"/>
    </xf>
    <xf numFmtId="0" fontId="218" fillId="0" borderId="0" xfId="6" applyFont="1" applyAlignment="1">
      <alignment vertical="center"/>
    </xf>
    <xf numFmtId="0" fontId="34" fillId="0" borderId="0" xfId="6" applyFont="1"/>
    <xf numFmtId="0" fontId="27" fillId="0" borderId="0" xfId="6" applyAlignment="1">
      <alignment vertical="center"/>
    </xf>
    <xf numFmtId="0" fontId="183" fillId="0" borderId="0" xfId="6" applyFont="1" applyAlignment="1">
      <alignment vertical="center" wrapText="1"/>
    </xf>
    <xf numFmtId="0" fontId="185" fillId="2" borderId="0" xfId="6" applyFont="1" applyFill="1" applyAlignment="1">
      <alignment vertical="center"/>
    </xf>
    <xf numFmtId="0" fontId="185" fillId="3" borderId="0" xfId="6" applyFont="1" applyFill="1" applyAlignment="1">
      <alignment vertical="center"/>
    </xf>
    <xf numFmtId="0" fontId="185" fillId="0" borderId="0" xfId="6" applyFont="1" applyAlignment="1">
      <alignment vertical="center"/>
    </xf>
    <xf numFmtId="0" fontId="31" fillId="0" borderId="0" xfId="6" applyFont="1" applyAlignment="1">
      <alignment vertical="center"/>
    </xf>
    <xf numFmtId="3" fontId="217" fillId="3" borderId="0" xfId="6" applyNumberFormat="1" applyFont="1" applyFill="1" applyAlignment="1">
      <alignment horizontal="center" vertical="center" wrapText="1"/>
    </xf>
    <xf numFmtId="0" fontId="217" fillId="3" borderId="0" xfId="6" applyFont="1" applyFill="1" applyAlignment="1">
      <alignment horizontal="center" vertical="center"/>
    </xf>
    <xf numFmtId="0" fontId="220" fillId="0" borderId="0" xfId="6" applyFont="1" applyAlignment="1">
      <alignment horizontal="center" vertical="center"/>
    </xf>
    <xf numFmtId="0" fontId="27" fillId="0" borderId="0" xfId="6" applyAlignment="1">
      <alignment horizontal="center" vertical="center"/>
    </xf>
    <xf numFmtId="0" fontId="33" fillId="0" borderId="0" xfId="6" applyFont="1" applyAlignment="1">
      <alignment horizontal="left"/>
    </xf>
    <xf numFmtId="0" fontId="26" fillId="0" borderId="14" xfId="6" applyFont="1" applyBorder="1"/>
    <xf numFmtId="0" fontId="34" fillId="0" borderId="0" xfId="6" applyFont="1" applyAlignment="1">
      <alignment horizontal="center" vertical="center"/>
    </xf>
    <xf numFmtId="0" fontId="0" fillId="0" borderId="7" xfId="0" applyBorder="1"/>
    <xf numFmtId="0" fontId="0" fillId="0" borderId="14" xfId="0" applyBorder="1"/>
    <xf numFmtId="3" fontId="26" fillId="0" borderId="3" xfId="6" applyNumberFormat="1" applyFont="1" applyBorder="1" applyAlignment="1">
      <alignment horizontal="center" vertical="center"/>
    </xf>
    <xf numFmtId="0" fontId="30" fillId="0" borderId="14" xfId="6" applyFont="1" applyBorder="1" applyAlignment="1">
      <alignment horizontal="center" vertical="center"/>
    </xf>
    <xf numFmtId="0" fontId="30" fillId="0" borderId="14" xfId="6" applyFont="1" applyBorder="1" applyAlignment="1">
      <alignment horizontal="center" vertical="center" wrapText="1"/>
    </xf>
    <xf numFmtId="0" fontId="215" fillId="0" borderId="14" xfId="6" applyFont="1" applyBorder="1" applyAlignment="1">
      <alignment horizontal="center" vertical="center" wrapText="1"/>
    </xf>
    <xf numFmtId="0" fontId="26" fillId="0" borderId="7" xfId="6" applyFont="1" applyBorder="1"/>
    <xf numFmtId="0" fontId="190" fillId="0" borderId="7" xfId="6" applyFont="1" applyBorder="1" applyAlignment="1">
      <alignment horizontal="center" vertical="center"/>
    </xf>
    <xf numFmtId="0" fontId="26" fillId="0" borderId="8" xfId="6" applyFont="1" applyBorder="1" applyAlignment="1">
      <alignment vertical="center"/>
    </xf>
    <xf numFmtId="0" fontId="26" fillId="0" borderId="45" xfId="6" applyFont="1" applyBorder="1"/>
    <xf numFmtId="0" fontId="26" fillId="0" borderId="10" xfId="6" applyFont="1" applyBorder="1" applyAlignment="1">
      <alignment vertical="center"/>
    </xf>
    <xf numFmtId="0" fontId="26" fillId="0" borderId="12" xfId="6" applyFont="1" applyBorder="1"/>
    <xf numFmtId="0" fontId="26" fillId="0" borderId="9" xfId="6" applyFont="1" applyBorder="1"/>
    <xf numFmtId="0" fontId="26" fillId="0" borderId="15" xfId="6" applyFont="1" applyBorder="1"/>
    <xf numFmtId="0" fontId="26" fillId="0" borderId="13" xfId="6" applyFont="1" applyBorder="1"/>
    <xf numFmtId="0" fontId="0" fillId="0" borderId="13" xfId="0" applyBorder="1"/>
    <xf numFmtId="0" fontId="0" fillId="0" borderId="45" xfId="0" applyBorder="1"/>
    <xf numFmtId="0" fontId="26" fillId="0" borderId="11" xfId="6" applyFont="1" applyBorder="1"/>
    <xf numFmtId="0" fontId="26" fillId="0" borderId="8" xfId="6" applyFont="1" applyBorder="1"/>
    <xf numFmtId="0" fontId="26" fillId="0" borderId="10" xfId="6" applyFont="1" applyBorder="1"/>
    <xf numFmtId="0" fontId="207" fillId="0" borderId="7" xfId="6" applyFont="1" applyBorder="1" applyAlignment="1">
      <alignment horizontal="center" vertical="center"/>
    </xf>
    <xf numFmtId="0" fontId="0" fillId="0" borderId="8" xfId="0" applyBorder="1"/>
    <xf numFmtId="0" fontId="0" fillId="0" borderId="10" xfId="0" applyBorder="1"/>
    <xf numFmtId="0" fontId="206" fillId="0" borderId="0" xfId="6" applyFont="1" applyAlignment="1">
      <alignment horizontal="center" vertical="center"/>
    </xf>
    <xf numFmtId="3" fontId="207" fillId="0" borderId="0" xfId="6" applyNumberFormat="1" applyFont="1"/>
    <xf numFmtId="0" fontId="207" fillId="0" borderId="0" xfId="6" applyFont="1" applyAlignment="1">
      <alignment horizontal="center"/>
    </xf>
    <xf numFmtId="0" fontId="226" fillId="0" borderId="0" xfId="6" applyFont="1"/>
    <xf numFmtId="0" fontId="230" fillId="0" borderId="0" xfId="6" applyFont="1" applyAlignment="1">
      <alignment vertical="center"/>
    </xf>
    <xf numFmtId="3" fontId="33" fillId="0" borderId="0" xfId="6" applyNumberFormat="1" applyFont="1" applyAlignment="1">
      <alignment vertical="center"/>
    </xf>
    <xf numFmtId="0" fontId="189" fillId="0" borderId="7" xfId="6" applyFont="1" applyBorder="1" applyAlignment="1">
      <alignment horizontal="center" vertical="center" wrapText="1"/>
    </xf>
    <xf numFmtId="0" fontId="230" fillId="0" borderId="0" xfId="0" applyFont="1"/>
    <xf numFmtId="3" fontId="232" fillId="0" borderId="0" xfId="6" applyNumberFormat="1" applyFont="1" applyAlignment="1">
      <alignment horizontal="center" vertical="center" wrapText="1"/>
    </xf>
    <xf numFmtId="0" fontId="230" fillId="0" borderId="0" xfId="6" applyFont="1"/>
    <xf numFmtId="0" fontId="190" fillId="0" borderId="14" xfId="6" applyFont="1" applyBorder="1" applyAlignment="1">
      <alignment horizontal="center" vertical="center" wrapText="1"/>
    </xf>
    <xf numFmtId="0" fontId="214" fillId="0" borderId="14" xfId="6" applyFont="1" applyBorder="1" applyAlignment="1">
      <alignment vertical="center" wrapText="1"/>
    </xf>
    <xf numFmtId="0" fontId="33" fillId="0" borderId="14" xfId="6" applyFont="1" applyBorder="1"/>
    <xf numFmtId="0" fontId="214" fillId="0" borderId="7" xfId="6" applyFont="1" applyBorder="1" applyAlignment="1">
      <alignment horizontal="center" vertical="center" wrapText="1"/>
    </xf>
    <xf numFmtId="0" fontId="191" fillId="0" borderId="0" xfId="6" applyFont="1" applyAlignment="1">
      <alignment horizontal="center" vertical="center"/>
    </xf>
    <xf numFmtId="0" fontId="33" fillId="0" borderId="0" xfId="3" applyFont="1" applyAlignment="1">
      <alignment vertical="center"/>
    </xf>
    <xf numFmtId="0" fontId="0" fillId="0" borderId="9" xfId="0" applyBorder="1"/>
    <xf numFmtId="0" fontId="0" fillId="0" borderId="15" xfId="0" applyBorder="1"/>
    <xf numFmtId="0" fontId="26" fillId="0" borderId="13" xfId="6" applyFont="1" applyBorder="1" applyAlignment="1">
      <alignment vertical="center"/>
    </xf>
    <xf numFmtId="0" fontId="31" fillId="0" borderId="13" xfId="6" applyFont="1" applyBorder="1" applyAlignment="1">
      <alignment vertical="center"/>
    </xf>
    <xf numFmtId="0" fontId="230" fillId="0" borderId="13" xfId="6" applyFont="1" applyBorder="1" applyAlignment="1">
      <alignment vertical="center"/>
    </xf>
    <xf numFmtId="0" fontId="230" fillId="0" borderId="45" xfId="0" applyFont="1" applyBorder="1"/>
    <xf numFmtId="0" fontId="227" fillId="0" borderId="13" xfId="6" applyFont="1" applyBorder="1" applyAlignment="1">
      <alignment vertical="center"/>
    </xf>
    <xf numFmtId="0" fontId="225" fillId="0" borderId="45" xfId="0" applyFont="1" applyBorder="1"/>
    <xf numFmtId="0" fontId="0" fillId="0" borderId="11" xfId="0" applyBorder="1"/>
    <xf numFmtId="0" fontId="0" fillId="0" borderId="12" xfId="0" applyBorder="1"/>
    <xf numFmtId="0" fontId="228" fillId="0" borderId="7" xfId="6" applyFont="1" applyBorder="1" applyAlignment="1">
      <alignment horizontal="center" vertical="center"/>
    </xf>
    <xf numFmtId="0" fontId="230" fillId="0" borderId="0" xfId="6" applyFont="1" applyAlignment="1">
      <alignment horizontal="center" vertical="center"/>
    </xf>
    <xf numFmtId="3" fontId="233" fillId="3" borderId="7" xfId="6" applyNumberFormat="1" applyFont="1" applyFill="1" applyBorder="1" applyAlignment="1">
      <alignment horizontal="center" vertical="center"/>
    </xf>
    <xf numFmtId="3" fontId="225" fillId="0" borderId="7" xfId="6" applyNumberFormat="1" applyFont="1" applyBorder="1" applyAlignment="1">
      <alignment horizontal="center" vertical="center"/>
    </xf>
    <xf numFmtId="0" fontId="230" fillId="3" borderId="26" xfId="6" applyFont="1" applyFill="1" applyBorder="1" applyAlignment="1">
      <alignment horizontal="center" vertical="center"/>
    </xf>
    <xf numFmtId="0" fontId="207" fillId="0" borderId="0" xfId="6" applyFont="1" applyAlignment="1">
      <alignment vertical="center"/>
    </xf>
    <xf numFmtId="0" fontId="207" fillId="0" borderId="0" xfId="6" applyFont="1" applyAlignment="1">
      <alignment horizontal="center" vertical="center"/>
    </xf>
    <xf numFmtId="0" fontId="29" fillId="0" borderId="13" xfId="6" applyFont="1" applyBorder="1"/>
    <xf numFmtId="0" fontId="29" fillId="0" borderId="0" xfId="6" applyFont="1"/>
    <xf numFmtId="0" fontId="29" fillId="0" borderId="0" xfId="6" applyFont="1" applyAlignment="1">
      <alignment horizontal="center"/>
    </xf>
    <xf numFmtId="0" fontId="28" fillId="0" borderId="0" xfId="0" applyFont="1"/>
    <xf numFmtId="0" fontId="235" fillId="0" borderId="0" xfId="0" applyFont="1" applyAlignment="1">
      <alignment horizontal="left" vertical="center" wrapText="1"/>
    </xf>
    <xf numFmtId="0" fontId="236" fillId="0" borderId="13" xfId="6" applyFont="1" applyBorder="1"/>
    <xf numFmtId="0" fontId="236" fillId="0" borderId="0" xfId="6" applyFont="1"/>
    <xf numFmtId="0" fontId="237" fillId="3" borderId="0" xfId="6" applyFont="1" applyFill="1" applyAlignment="1">
      <alignment horizontal="left" vertical="center"/>
    </xf>
    <xf numFmtId="0" fontId="236" fillId="0" borderId="0" xfId="6" applyFont="1" applyAlignment="1">
      <alignment vertical="center" wrapText="1"/>
    </xf>
    <xf numFmtId="0" fontId="236" fillId="0" borderId="0" xfId="6" applyFont="1" applyAlignment="1">
      <alignment horizontal="center" vertical="center" wrapText="1"/>
    </xf>
    <xf numFmtId="0" fontId="236" fillId="0" borderId="0" xfId="6" applyFont="1" applyAlignment="1">
      <alignment vertical="center"/>
    </xf>
    <xf numFmtId="0" fontId="223" fillId="0" borderId="0" xfId="6" applyFont="1" applyAlignment="1">
      <alignment vertical="center"/>
    </xf>
    <xf numFmtId="0" fontId="236" fillId="0" borderId="0" xfId="6" applyFont="1" applyAlignment="1">
      <alignment horizontal="center"/>
    </xf>
    <xf numFmtId="0" fontId="236" fillId="0" borderId="45" xfId="6" applyFont="1" applyBorder="1" applyAlignment="1">
      <alignment horizontal="center"/>
    </xf>
    <xf numFmtId="0" fontId="29" fillId="0" borderId="45" xfId="6" applyFont="1" applyBorder="1" applyAlignment="1">
      <alignment horizontal="center"/>
    </xf>
    <xf numFmtId="0" fontId="27" fillId="0" borderId="9" xfId="6" applyBorder="1"/>
    <xf numFmtId="0" fontId="181" fillId="0" borderId="13" xfId="6" applyFont="1" applyBorder="1"/>
    <xf numFmtId="0" fontId="31" fillId="0" borderId="13" xfId="6" applyFont="1" applyBorder="1"/>
    <xf numFmtId="0" fontId="31" fillId="0" borderId="45" xfId="6" applyFont="1" applyBorder="1"/>
    <xf numFmtId="0" fontId="31" fillId="0" borderId="45" xfId="6" applyFont="1" applyBorder="1" applyAlignment="1">
      <alignment vertical="center"/>
    </xf>
    <xf numFmtId="0" fontId="218" fillId="0" borderId="13" xfId="6" applyFont="1" applyBorder="1" applyAlignment="1">
      <alignment vertical="center"/>
    </xf>
    <xf numFmtId="0" fontId="218" fillId="0" borderId="45" xfId="6" applyFont="1" applyBorder="1" applyAlignment="1">
      <alignment vertical="center"/>
    </xf>
    <xf numFmtId="0" fontId="33" fillId="0" borderId="13" xfId="6" applyFont="1" applyBorder="1"/>
    <xf numFmtId="0" fontId="33" fillId="0" borderId="45" xfId="6" applyFont="1" applyBorder="1"/>
    <xf numFmtId="0" fontId="33" fillId="0" borderId="45" xfId="6" applyFont="1" applyBorder="1" applyAlignment="1">
      <alignment horizontal="center"/>
    </xf>
    <xf numFmtId="0" fontId="207" fillId="0" borderId="13" xfId="6" applyFont="1" applyBorder="1" applyAlignment="1">
      <alignment vertical="center"/>
    </xf>
    <xf numFmtId="0" fontId="207" fillId="0" borderId="0" xfId="3" applyFont="1" applyAlignment="1">
      <alignment horizontal="left" vertical="center"/>
    </xf>
    <xf numFmtId="0" fontId="207" fillId="0" borderId="45" xfId="6" applyFont="1" applyBorder="1" applyAlignment="1">
      <alignment horizontal="center" vertical="center"/>
    </xf>
    <xf numFmtId="0" fontId="238" fillId="0" borderId="13" xfId="6" applyFont="1" applyBorder="1" applyAlignment="1">
      <alignment vertical="center"/>
    </xf>
    <xf numFmtId="0" fontId="204" fillId="3" borderId="0" xfId="6" applyFont="1" applyFill="1" applyAlignment="1">
      <alignment vertical="center"/>
    </xf>
    <xf numFmtId="0" fontId="238" fillId="0" borderId="45" xfId="6" applyFont="1" applyBorder="1" applyAlignment="1">
      <alignment vertical="center"/>
    </xf>
    <xf numFmtId="0" fontId="238" fillId="0" borderId="0" xfId="6" applyFont="1" applyAlignment="1">
      <alignment horizontal="center" vertical="center"/>
    </xf>
    <xf numFmtId="0" fontId="239" fillId="0" borderId="0" xfId="6" applyFont="1" applyAlignment="1">
      <alignment horizontal="center" vertical="center"/>
    </xf>
    <xf numFmtId="0" fontId="239" fillId="0" borderId="0" xfId="6" applyFont="1" applyAlignment="1">
      <alignment horizontal="center"/>
    </xf>
    <xf numFmtId="0" fontId="33" fillId="3" borderId="0" xfId="6" applyFont="1" applyFill="1" applyAlignment="1">
      <alignment horizontal="center" vertical="center"/>
    </xf>
    <xf numFmtId="0" fontId="207" fillId="0" borderId="0" xfId="6" applyFont="1" applyAlignment="1">
      <alignment horizontal="left"/>
    </xf>
    <xf numFmtId="0" fontId="0" fillId="2" borderId="0" xfId="0" applyFill="1"/>
    <xf numFmtId="0" fontId="186" fillId="2" borderId="0" xfId="6" applyFont="1" applyFill="1" applyAlignment="1">
      <alignment horizontal="left"/>
    </xf>
    <xf numFmtId="0" fontId="26" fillId="0" borderId="0" xfId="6" applyFont="1" applyAlignment="1">
      <alignment horizontal="center" vertical="center"/>
    </xf>
    <xf numFmtId="0" fontId="184" fillId="2" borderId="0" xfId="6" applyFont="1" applyFill="1"/>
    <xf numFmtId="0" fontId="185" fillId="2" borderId="0" xfId="6" applyFont="1" applyFill="1"/>
    <xf numFmtId="0" fontId="185" fillId="3" borderId="0" xfId="6" applyFont="1" applyFill="1"/>
    <xf numFmtId="0" fontId="185" fillId="0" borderId="0" xfId="6" applyFont="1"/>
    <xf numFmtId="3" fontId="27" fillId="0" borderId="0" xfId="6" applyNumberFormat="1" applyAlignment="1">
      <alignment horizontal="center" vertical="center"/>
    </xf>
    <xf numFmtId="0" fontId="30" fillId="0" borderId="0" xfId="6" applyFont="1" applyAlignment="1">
      <alignment vertical="center"/>
    </xf>
    <xf numFmtId="0" fontId="193" fillId="0" borderId="0" xfId="6" applyFont="1" applyAlignment="1">
      <alignment horizontal="center" vertical="center"/>
    </xf>
    <xf numFmtId="0" fontId="26" fillId="2" borderId="0" xfId="6" applyFont="1" applyFill="1"/>
    <xf numFmtId="0" fontId="30" fillId="0" borderId="0" xfId="6" applyFont="1"/>
    <xf numFmtId="49" fontId="26" fillId="0" borderId="0" xfId="6" applyNumberFormat="1" applyFont="1"/>
    <xf numFmtId="0" fontId="27" fillId="0" borderId="0" xfId="3"/>
    <xf numFmtId="0" fontId="187" fillId="2" borderId="0" xfId="6" applyFont="1" applyFill="1"/>
    <xf numFmtId="49" fontId="26" fillId="2" borderId="0" xfId="6" applyNumberFormat="1" applyFont="1" applyFill="1"/>
    <xf numFmtId="0" fontId="244" fillId="2" borderId="0" xfId="6" applyFont="1" applyFill="1"/>
    <xf numFmtId="3" fontId="35" fillId="0" borderId="0" xfId="6" applyNumberFormat="1" applyFont="1" applyAlignment="1">
      <alignment horizontal="center" vertical="center"/>
    </xf>
    <xf numFmtId="3" fontId="188" fillId="3" borderId="0" xfId="6" applyNumberFormat="1" applyFont="1" applyFill="1" applyAlignment="1">
      <alignment horizontal="center" vertical="center"/>
    </xf>
    <xf numFmtId="3" fontId="243" fillId="3" borderId="0" xfId="6" applyNumberFormat="1" applyFont="1" applyFill="1" applyAlignment="1">
      <alignment horizontal="center" vertical="center"/>
    </xf>
    <xf numFmtId="1" fontId="35" fillId="0" borderId="0" xfId="6" applyNumberFormat="1" applyFont="1" applyAlignment="1">
      <alignment horizontal="center" vertical="center"/>
    </xf>
    <xf numFmtId="0" fontId="245" fillId="0" borderId="0" xfId="6" applyFont="1" applyAlignment="1">
      <alignment horizontal="center" vertical="center"/>
    </xf>
    <xf numFmtId="0" fontId="212" fillId="0" borderId="0" xfId="6" applyFont="1" applyAlignment="1">
      <alignment vertical="center"/>
    </xf>
    <xf numFmtId="0" fontId="213" fillId="0" borderId="0" xfId="6" applyFont="1" applyAlignment="1">
      <alignment vertical="center"/>
    </xf>
    <xf numFmtId="0" fontId="190" fillId="0" borderId="0" xfId="6" applyFont="1" applyAlignment="1">
      <alignment vertical="center"/>
    </xf>
    <xf numFmtId="0" fontId="246" fillId="3" borderId="0" xfId="6" applyFont="1" applyFill="1" applyAlignment="1">
      <alignment vertical="center"/>
    </xf>
    <xf numFmtId="0" fontId="242" fillId="0" borderId="0" xfId="6" applyFont="1" applyAlignment="1">
      <alignment horizontal="center" vertical="center"/>
    </xf>
    <xf numFmtId="0" fontId="210" fillId="0" borderId="0" xfId="6" applyFont="1"/>
    <xf numFmtId="0" fontId="184" fillId="3" borderId="0" xfId="6" applyFont="1" applyFill="1"/>
    <xf numFmtId="0" fontId="199" fillId="2" borderId="0" xfId="6" applyFont="1" applyFill="1"/>
    <xf numFmtId="0" fontId="199" fillId="3" borderId="0" xfId="6" applyFont="1" applyFill="1"/>
    <xf numFmtId="3" fontId="241" fillId="3" borderId="0" xfId="6" applyNumberFormat="1" applyFont="1" applyFill="1" applyAlignment="1">
      <alignment horizontal="center" vertical="center"/>
    </xf>
    <xf numFmtId="0" fontId="210" fillId="2" borderId="0" xfId="6" applyFont="1" applyFill="1"/>
    <xf numFmtId="3" fontId="213" fillId="3" borderId="0" xfId="6" applyNumberFormat="1" applyFont="1" applyFill="1" applyAlignment="1">
      <alignment horizontal="left" vertical="center"/>
    </xf>
    <xf numFmtId="0" fontId="190" fillId="0" borderId="64" xfId="6" applyFont="1" applyBorder="1" applyAlignment="1">
      <alignment horizontal="center" vertical="center"/>
    </xf>
    <xf numFmtId="0" fontId="190" fillId="0" borderId="62" xfId="6" applyFont="1" applyBorder="1" applyAlignment="1">
      <alignment horizontal="center" vertical="center" wrapText="1"/>
    </xf>
    <xf numFmtId="49" fontId="190" fillId="0" borderId="0" xfId="6" applyNumberFormat="1" applyFont="1" applyAlignment="1">
      <alignment horizontal="center" vertical="center" wrapText="1"/>
    </xf>
    <xf numFmtId="3" fontId="31" fillId="0" borderId="0" xfId="6" applyNumberFormat="1" applyFont="1" applyAlignment="1">
      <alignment horizontal="center" vertical="center"/>
    </xf>
    <xf numFmtId="1" fontId="31" fillId="0" borderId="0" xfId="6" applyNumberFormat="1" applyFont="1" applyAlignment="1">
      <alignment horizontal="center" vertical="center"/>
    </xf>
    <xf numFmtId="0" fontId="247" fillId="0" borderId="50" xfId="6" applyFont="1" applyBorder="1" applyAlignment="1">
      <alignment horizontal="center" vertical="center"/>
    </xf>
    <xf numFmtId="1" fontId="195" fillId="0" borderId="52" xfId="6" applyNumberFormat="1" applyFont="1" applyBorder="1" applyAlignment="1">
      <alignment horizontal="center" vertical="center"/>
    </xf>
    <xf numFmtId="1" fontId="195" fillId="0" borderId="0" xfId="6" applyNumberFormat="1" applyFont="1" applyAlignment="1">
      <alignment horizontal="center" vertical="center"/>
    </xf>
    <xf numFmtId="0" fontId="195" fillId="0" borderId="0" xfId="6" quotePrefix="1" applyFont="1" applyAlignment="1">
      <alignment horizontal="center" vertical="center"/>
    </xf>
    <xf numFmtId="0" fontId="247" fillId="0" borderId="48" xfId="6" applyFont="1" applyBorder="1" applyAlignment="1">
      <alignment horizontal="center" vertical="center"/>
    </xf>
    <xf numFmtId="1" fontId="195" fillId="0" borderId="54" xfId="6" applyNumberFormat="1" applyFont="1" applyBorder="1" applyAlignment="1">
      <alignment horizontal="center" vertical="center"/>
    </xf>
    <xf numFmtId="1" fontId="195" fillId="0" borderId="1" xfId="6" applyNumberFormat="1" applyFont="1" applyBorder="1" applyAlignment="1">
      <alignment horizontal="center" vertical="center"/>
    </xf>
    <xf numFmtId="0" fontId="213" fillId="0" borderId="44" xfId="6" applyFont="1" applyBorder="1" applyAlignment="1">
      <alignment vertical="center"/>
    </xf>
    <xf numFmtId="0" fontId="213" fillId="0" borderId="43" xfId="6" applyFont="1" applyBorder="1" applyAlignment="1">
      <alignment vertical="center"/>
    </xf>
    <xf numFmtId="3" fontId="195" fillId="0" borderId="0" xfId="6" applyNumberFormat="1" applyFont="1" applyAlignment="1">
      <alignment horizontal="center" vertical="center"/>
    </xf>
    <xf numFmtId="0" fontId="247" fillId="0" borderId="0" xfId="6" applyFont="1" applyAlignment="1">
      <alignment horizontal="center" vertical="center"/>
    </xf>
    <xf numFmtId="0" fontId="190" fillId="0" borderId="44" xfId="6" applyFont="1" applyBorder="1" applyAlignment="1">
      <alignment vertical="center"/>
    </xf>
    <xf numFmtId="0" fontId="190" fillId="0" borderId="43" xfId="6" applyFont="1" applyBorder="1" applyAlignment="1">
      <alignment vertical="center"/>
    </xf>
    <xf numFmtId="0" fontId="191" fillId="0" borderId="50" xfId="6" applyFont="1" applyBorder="1" applyAlignment="1">
      <alignment horizontal="center" vertical="center"/>
    </xf>
    <xf numFmtId="0" fontId="31" fillId="0" borderId="52" xfId="6" applyFont="1" applyBorder="1" applyAlignment="1">
      <alignment horizontal="center" vertical="center"/>
    </xf>
    <xf numFmtId="3" fontId="33" fillId="0" borderId="0" xfId="6" applyNumberFormat="1" applyFont="1" applyAlignment="1">
      <alignment horizontal="center" vertical="center" wrapText="1"/>
    </xf>
    <xf numFmtId="0" fontId="190" fillId="0" borderId="67" xfId="6" applyFont="1" applyBorder="1" applyAlignment="1">
      <alignment vertical="center"/>
    </xf>
    <xf numFmtId="0" fontId="190" fillId="0" borderId="10" xfId="6" applyFont="1" applyBorder="1" applyAlignment="1">
      <alignment vertical="center"/>
    </xf>
    <xf numFmtId="3" fontId="31" fillId="0" borderId="61" xfId="6" applyNumberFormat="1" applyFont="1" applyBorder="1" applyAlignment="1">
      <alignment horizontal="center" vertical="center"/>
    </xf>
    <xf numFmtId="0" fontId="31" fillId="0" borderId="59" xfId="6" applyFont="1" applyBorder="1" applyAlignment="1">
      <alignment horizontal="center" vertical="center"/>
    </xf>
    <xf numFmtId="0" fontId="31" fillId="3" borderId="0" xfId="6" quotePrefix="1" applyFont="1" applyFill="1" applyAlignment="1">
      <alignment horizontal="center" vertical="center"/>
    </xf>
    <xf numFmtId="0" fontId="191" fillId="0" borderId="54" xfId="6" applyFont="1" applyBorder="1" applyAlignment="1">
      <alignment horizontal="center" vertical="center"/>
    </xf>
    <xf numFmtId="3" fontId="31" fillId="0" borderId="60" xfId="6" applyNumberFormat="1" applyFont="1" applyBorder="1" applyAlignment="1">
      <alignment horizontal="center" vertical="center"/>
    </xf>
    <xf numFmtId="0" fontId="31" fillId="0" borderId="54" xfId="6" applyFont="1" applyBorder="1" applyAlignment="1">
      <alignment horizontal="center" vertical="center"/>
    </xf>
    <xf numFmtId="0" fontId="190" fillId="0" borderId="42" xfId="6" applyFont="1" applyBorder="1" applyAlignment="1">
      <alignment vertical="center"/>
    </xf>
    <xf numFmtId="0" fontId="190" fillId="0" borderId="41" xfId="6" applyFont="1" applyBorder="1" applyAlignment="1">
      <alignment vertical="center"/>
    </xf>
    <xf numFmtId="0" fontId="191" fillId="0" borderId="1" xfId="6" applyFont="1" applyBorder="1" applyAlignment="1">
      <alignment horizontal="center" vertical="center"/>
    </xf>
    <xf numFmtId="3" fontId="31" fillId="0" borderId="56" xfId="6" applyNumberFormat="1" applyFont="1" applyBorder="1" applyAlignment="1">
      <alignment horizontal="center" vertical="center"/>
    </xf>
    <xf numFmtId="0" fontId="31" fillId="0" borderId="1" xfId="6" applyFont="1" applyBorder="1" applyAlignment="1">
      <alignment horizontal="center" vertical="center"/>
    </xf>
    <xf numFmtId="1" fontId="31" fillId="3" borderId="0" xfId="6" applyNumberFormat="1" applyFont="1" applyFill="1" applyAlignment="1">
      <alignment horizontal="center" vertical="center"/>
    </xf>
    <xf numFmtId="0" fontId="191" fillId="0" borderId="52" xfId="6" applyFont="1" applyBorder="1" applyAlignment="1">
      <alignment horizontal="center" vertical="center"/>
    </xf>
    <xf numFmtId="3" fontId="31" fillId="0" borderId="57" xfId="6" applyNumberFormat="1" applyFont="1" applyBorder="1" applyAlignment="1">
      <alignment horizontal="center" vertical="center"/>
    </xf>
    <xf numFmtId="0" fontId="190" fillId="0" borderId="63" xfId="6" applyFont="1" applyBorder="1" applyAlignment="1">
      <alignment vertical="center"/>
    </xf>
    <xf numFmtId="0" fontId="190" fillId="0" borderId="49" xfId="6" applyFont="1" applyBorder="1" applyAlignment="1">
      <alignment vertical="center"/>
    </xf>
    <xf numFmtId="0" fontId="191" fillId="0" borderId="0" xfId="3671" applyFont="1" applyAlignment="1">
      <alignment horizontal="left" vertical="center"/>
    </xf>
    <xf numFmtId="17" fontId="31" fillId="3" borderId="0" xfId="6" applyNumberFormat="1" applyFont="1" applyFill="1" applyAlignment="1">
      <alignment horizontal="center" vertical="center"/>
    </xf>
    <xf numFmtId="0" fontId="190" fillId="0" borderId="57" xfId="6" applyFont="1" applyBorder="1" applyAlignment="1">
      <alignment vertical="center"/>
    </xf>
    <xf numFmtId="0" fontId="190" fillId="0" borderId="55" xfId="6" applyFont="1" applyBorder="1" applyAlignment="1">
      <alignment vertical="center"/>
    </xf>
    <xf numFmtId="0" fontId="27" fillId="2" borderId="0" xfId="6" applyFill="1"/>
    <xf numFmtId="0" fontId="207" fillId="3" borderId="0" xfId="6" applyFont="1" applyFill="1" applyAlignment="1">
      <alignment vertical="center"/>
    </xf>
    <xf numFmtId="0" fontId="206" fillId="0" borderId="0" xfId="6" applyFont="1" applyAlignment="1">
      <alignment horizontal="left"/>
    </xf>
    <xf numFmtId="0" fontId="182" fillId="0" borderId="0" xfId="6" applyFont="1" applyAlignment="1">
      <alignment horizontal="left" vertical="center"/>
    </xf>
    <xf numFmtId="0" fontId="28" fillId="0" borderId="0" xfId="9"/>
    <xf numFmtId="0" fontId="28" fillId="0" borderId="45" xfId="9" applyBorder="1"/>
    <xf numFmtId="0" fontId="247" fillId="0" borderId="47" xfId="6" applyFont="1" applyBorder="1" applyAlignment="1">
      <alignment horizontal="center" vertical="center"/>
    </xf>
    <xf numFmtId="0" fontId="225" fillId="3" borderId="0" xfId="6" applyFont="1" applyFill="1"/>
    <xf numFmtId="0" fontId="225" fillId="0" borderId="0" xfId="6" applyFont="1"/>
    <xf numFmtId="0" fontId="225" fillId="0" borderId="0" xfId="6" applyFont="1" applyAlignment="1">
      <alignment horizontal="center"/>
    </xf>
    <xf numFmtId="0" fontId="225" fillId="0" borderId="0" xfId="7" applyFont="1" applyAlignment="1">
      <alignment horizontal="left" vertical="center"/>
    </xf>
    <xf numFmtId="0" fontId="249" fillId="0" borderId="13" xfId="6" applyFont="1" applyBorder="1" applyAlignment="1">
      <alignment vertical="center"/>
    </xf>
    <xf numFmtId="0" fontId="249" fillId="0" borderId="0" xfId="6" applyFont="1" applyAlignment="1">
      <alignment vertical="center"/>
    </xf>
    <xf numFmtId="0" fontId="233" fillId="0" borderId="45" xfId="0" applyFont="1" applyBorder="1"/>
    <xf numFmtId="0" fontId="238" fillId="3" borderId="0" xfId="6" applyFont="1" applyFill="1" applyAlignment="1">
      <alignment horizontal="center" vertical="center"/>
    </xf>
    <xf numFmtId="0" fontId="249" fillId="3" borderId="0" xfId="6" applyFont="1" applyFill="1" applyAlignment="1">
      <alignment horizontal="center" vertical="center"/>
    </xf>
    <xf numFmtId="0" fontId="249" fillId="0" borderId="0" xfId="6" applyFont="1" applyAlignment="1">
      <alignment horizontal="center"/>
    </xf>
    <xf numFmtId="0" fontId="249" fillId="0" borderId="0" xfId="3" applyFont="1" applyAlignment="1">
      <alignment vertical="center"/>
    </xf>
    <xf numFmtId="0" fontId="251" fillId="0" borderId="0" xfId="6" applyFont="1" applyAlignment="1">
      <alignment horizontal="center" vertical="center"/>
    </xf>
    <xf numFmtId="0" fontId="249" fillId="0" borderId="0" xfId="6" applyFont="1" applyAlignment="1">
      <alignment horizontal="center" vertical="center"/>
    </xf>
    <xf numFmtId="0" fontId="233" fillId="0" borderId="0" xfId="0" applyFont="1"/>
    <xf numFmtId="0" fontId="204" fillId="0" borderId="0" xfId="3" applyFont="1" applyAlignment="1">
      <alignment horizontal="left" vertical="center"/>
    </xf>
    <xf numFmtId="0" fontId="26" fillId="0" borderId="45" xfId="6" applyFont="1" applyBorder="1" applyAlignment="1">
      <alignment horizontal="center"/>
    </xf>
    <xf numFmtId="0" fontId="34" fillId="0" borderId="45" xfId="6" applyFont="1" applyBorder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32" fillId="0" borderId="0" xfId="6" applyFont="1" applyAlignment="1">
      <alignment horizontal="left" vertical="center"/>
    </xf>
    <xf numFmtId="0" fontId="190" fillId="0" borderId="0" xfId="6" applyFont="1" applyAlignment="1">
      <alignment horizontal="left" vertical="center"/>
    </xf>
    <xf numFmtId="0" fontId="32" fillId="0" borderId="7" xfId="6" applyFont="1" applyBorder="1" applyAlignment="1">
      <alignment horizontal="center" vertical="center"/>
    </xf>
    <xf numFmtId="0" fontId="256" fillId="0" borderId="13" xfId="6" applyFont="1" applyBorder="1"/>
    <xf numFmtId="0" fontId="256" fillId="0" borderId="0" xfId="6" applyFont="1"/>
    <xf numFmtId="0" fontId="184" fillId="0" borderId="7" xfId="6" applyFont="1" applyBorder="1" applyAlignment="1">
      <alignment horizontal="center" vertical="center" wrapText="1"/>
    </xf>
    <xf numFmtId="0" fontId="256" fillId="0" borderId="7" xfId="6" applyFont="1" applyBorder="1"/>
    <xf numFmtId="0" fontId="256" fillId="0" borderId="45" xfId="6" applyFont="1" applyBorder="1"/>
    <xf numFmtId="0" fontId="256" fillId="0" borderId="0" xfId="6" applyFont="1" applyAlignment="1">
      <alignment horizontal="center"/>
    </xf>
    <xf numFmtId="0" fontId="257" fillId="0" borderId="0" xfId="6" applyFont="1"/>
    <xf numFmtId="0" fontId="257" fillId="0" borderId="0" xfId="0" applyFont="1"/>
    <xf numFmtId="0" fontId="256" fillId="0" borderId="14" xfId="6" applyFont="1" applyBorder="1"/>
    <xf numFmtId="0" fontId="256" fillId="0" borderId="0" xfId="6" applyFont="1" applyAlignment="1">
      <alignment vertical="center"/>
    </xf>
    <xf numFmtId="0" fontId="207" fillId="0" borderId="0" xfId="3" applyFont="1" applyAlignment="1">
      <alignment vertical="center"/>
    </xf>
    <xf numFmtId="49" fontId="207" fillId="0" borderId="0" xfId="6" applyNumberFormat="1" applyFont="1" applyAlignment="1">
      <alignment horizontal="center" vertical="center"/>
    </xf>
    <xf numFmtId="49" fontId="207" fillId="0" borderId="0" xfId="6" applyNumberFormat="1" applyFont="1" applyAlignment="1">
      <alignment horizontal="left" vertical="center"/>
    </xf>
    <xf numFmtId="0" fontId="207" fillId="0" borderId="0" xfId="6" applyFont="1" applyAlignment="1">
      <alignment vertical="center" wrapText="1"/>
    </xf>
    <xf numFmtId="0" fontId="248" fillId="0" borderId="0" xfId="6" applyFont="1" applyAlignment="1">
      <alignment vertical="center"/>
    </xf>
    <xf numFmtId="0" fontId="203" fillId="3" borderId="0" xfId="6" applyFont="1" applyFill="1" applyAlignment="1">
      <alignment vertical="center"/>
    </xf>
    <xf numFmtId="0" fontId="257" fillId="0" borderId="0" xfId="3" applyFont="1" applyAlignment="1">
      <alignment horizontal="left" vertical="center"/>
    </xf>
    <xf numFmtId="0" fontId="206" fillId="0" borderId="0" xfId="3" applyFont="1" applyAlignment="1">
      <alignment vertical="center"/>
    </xf>
    <xf numFmtId="0" fontId="257" fillId="0" borderId="0" xfId="6" applyFont="1" applyAlignment="1">
      <alignment horizontal="center"/>
    </xf>
    <xf numFmtId="0" fontId="257" fillId="0" borderId="0" xfId="6" applyFont="1" applyAlignment="1">
      <alignment horizontal="left"/>
    </xf>
    <xf numFmtId="0" fontId="249" fillId="0" borderId="0" xfId="6" applyFont="1" applyAlignment="1">
      <alignment horizontal="left"/>
    </xf>
    <xf numFmtId="0" fontId="258" fillId="0" borderId="0" xfId="0" applyFont="1"/>
    <xf numFmtId="0" fontId="259" fillId="0" borderId="0" xfId="0" applyFont="1" applyAlignment="1">
      <alignment vertical="center"/>
    </xf>
    <xf numFmtId="0" fontId="260" fillId="0" borderId="0" xfId="0" applyFont="1" applyAlignment="1">
      <alignment vertical="center"/>
    </xf>
    <xf numFmtId="0" fontId="258" fillId="0" borderId="0" xfId="0" applyFont="1" applyAlignment="1">
      <alignment vertical="center"/>
    </xf>
    <xf numFmtId="0" fontId="225" fillId="0" borderId="0" xfId="6" applyFont="1" applyAlignment="1">
      <alignment horizontal="left"/>
    </xf>
    <xf numFmtId="0" fontId="214" fillId="3" borderId="14" xfId="6" applyFont="1" applyFill="1" applyBorder="1" applyAlignment="1">
      <alignment horizontal="center" vertical="center" wrapText="1"/>
    </xf>
    <xf numFmtId="0" fontId="226" fillId="0" borderId="0" xfId="6" applyFont="1" applyAlignment="1">
      <alignment horizontal="center"/>
    </xf>
    <xf numFmtId="0" fontId="225" fillId="3" borderId="0" xfId="6" applyFont="1" applyFill="1" applyAlignment="1">
      <alignment horizontal="left" vertical="center"/>
    </xf>
    <xf numFmtId="0" fontId="230" fillId="3" borderId="46" xfId="6" applyFont="1" applyFill="1" applyBorder="1" applyAlignment="1">
      <alignment horizontal="center" vertical="center"/>
    </xf>
    <xf numFmtId="0" fontId="230" fillId="3" borderId="14" xfId="6" applyFont="1" applyFill="1" applyBorder="1" applyAlignment="1">
      <alignment horizontal="center" vertical="center"/>
    </xf>
    <xf numFmtId="3" fontId="230" fillId="3" borderId="14" xfId="6" applyNumberFormat="1" applyFont="1" applyFill="1" applyBorder="1" applyAlignment="1">
      <alignment horizontal="center" vertical="center"/>
    </xf>
    <xf numFmtId="0" fontId="27" fillId="0" borderId="0" xfId="6" applyAlignment="1">
      <alignment horizontal="center"/>
    </xf>
    <xf numFmtId="49" fontId="190" fillId="0" borderId="53" xfId="6" applyNumberFormat="1" applyFont="1" applyBorder="1" applyAlignment="1">
      <alignment horizontal="center" vertical="center" wrapText="1"/>
    </xf>
    <xf numFmtId="3" fontId="222" fillId="3" borderId="7" xfId="6" applyNumberFormat="1" applyFont="1" applyFill="1" applyBorder="1" applyAlignment="1">
      <alignment horizontal="center" vertical="center"/>
    </xf>
    <xf numFmtId="0" fontId="213" fillId="0" borderId="0" xfId="6" applyFont="1" applyAlignment="1">
      <alignment horizontal="left" vertical="center"/>
    </xf>
    <xf numFmtId="0" fontId="195" fillId="0" borderId="45" xfId="6" applyFont="1" applyBorder="1"/>
    <xf numFmtId="49" fontId="26" fillId="0" borderId="9" xfId="6" applyNumberFormat="1" applyFont="1" applyBorder="1"/>
    <xf numFmtId="0" fontId="30" fillId="0" borderId="9" xfId="6" applyFont="1" applyBorder="1"/>
    <xf numFmtId="0" fontId="210" fillId="0" borderId="9" xfId="6" applyFont="1" applyBorder="1"/>
    <xf numFmtId="0" fontId="35" fillId="0" borderId="45" xfId="6" applyFont="1" applyBorder="1"/>
    <xf numFmtId="3" fontId="31" fillId="0" borderId="0" xfId="6" applyNumberFormat="1" applyFont="1"/>
    <xf numFmtId="0" fontId="203" fillId="2" borderId="0" xfId="6" applyFont="1" applyFill="1" applyAlignment="1">
      <alignment vertical="center"/>
    </xf>
    <xf numFmtId="0" fontId="225" fillId="0" borderId="0" xfId="0" applyFont="1"/>
    <xf numFmtId="49" fontId="33" fillId="0" borderId="0" xfId="6" applyNumberFormat="1" applyFont="1" applyAlignment="1">
      <alignment horizontal="left" vertical="center"/>
    </xf>
    <xf numFmtId="0" fontId="31" fillId="0" borderId="0" xfId="3" applyFont="1" applyAlignment="1">
      <alignment vertical="center"/>
    </xf>
    <xf numFmtId="0" fontId="195" fillId="0" borderId="0" xfId="3" applyFont="1" applyAlignment="1">
      <alignment vertical="center"/>
    </xf>
    <xf numFmtId="0" fontId="201" fillId="0" borderId="7" xfId="6" applyFont="1" applyBorder="1" applyAlignment="1">
      <alignment vertical="center"/>
    </xf>
    <xf numFmtId="0" fontId="207" fillId="0" borderId="7" xfId="6" applyFont="1" applyBorder="1" applyAlignment="1">
      <alignment vertical="center"/>
    </xf>
    <xf numFmtId="3" fontId="207" fillId="0" borderId="7" xfId="6" applyNumberFormat="1" applyFont="1" applyBorder="1" applyAlignment="1">
      <alignment horizontal="center" vertical="center"/>
    </xf>
    <xf numFmtId="0" fontId="196" fillId="0" borderId="0" xfId="6" applyFont="1" applyAlignment="1">
      <alignment vertical="center"/>
    </xf>
    <xf numFmtId="1" fontId="33" fillId="0" borderId="0" xfId="6" applyNumberFormat="1" applyFont="1" applyAlignment="1">
      <alignment horizontal="center" vertical="center"/>
    </xf>
    <xf numFmtId="0" fontId="189" fillId="0" borderId="0" xfId="6" applyFont="1" applyAlignment="1">
      <alignment vertical="center"/>
    </xf>
    <xf numFmtId="1" fontId="27" fillId="0" borderId="0" xfId="6" applyNumberFormat="1" applyAlignment="1">
      <alignment horizontal="center" vertical="center"/>
    </xf>
    <xf numFmtId="0" fontId="225" fillId="0" borderId="0" xfId="3" applyFont="1" applyAlignment="1">
      <alignment vertical="center"/>
    </xf>
    <xf numFmtId="0" fontId="28" fillId="0" borderId="12" xfId="3678" applyBorder="1"/>
    <xf numFmtId="0" fontId="28" fillId="0" borderId="9" xfId="3678" applyBorder="1"/>
    <xf numFmtId="0" fontId="28" fillId="0" borderId="15" xfId="3678" applyBorder="1"/>
    <xf numFmtId="0" fontId="28" fillId="0" borderId="0" xfId="3678"/>
    <xf numFmtId="0" fontId="28" fillId="0" borderId="45" xfId="3678" applyBorder="1"/>
    <xf numFmtId="0" fontId="230" fillId="0" borderId="45" xfId="3678" applyFont="1" applyBorder="1"/>
    <xf numFmtId="0" fontId="231" fillId="3" borderId="46" xfId="6" applyFont="1" applyFill="1" applyBorder="1" applyAlignment="1">
      <alignment horizontal="left" vertical="center"/>
    </xf>
    <xf numFmtId="0" fontId="233" fillId="0" borderId="45" xfId="3678" applyFont="1" applyBorder="1"/>
    <xf numFmtId="0" fontId="233" fillId="0" borderId="0" xfId="3678" applyFont="1"/>
    <xf numFmtId="0" fontId="225" fillId="0" borderId="45" xfId="3678" applyFont="1" applyBorder="1"/>
    <xf numFmtId="0" fontId="28" fillId="0" borderId="11" xfId="3678" applyBorder="1"/>
    <xf numFmtId="0" fontId="28" fillId="0" borderId="8" xfId="3678" applyBorder="1"/>
    <xf numFmtId="0" fontId="28" fillId="0" borderId="10" xfId="3678" applyBorder="1"/>
    <xf numFmtId="0" fontId="27" fillId="0" borderId="0" xfId="3678" applyFont="1"/>
    <xf numFmtId="0" fontId="247" fillId="0" borderId="11" xfId="6" applyFont="1" applyBorder="1" applyAlignment="1">
      <alignment horizontal="center" vertical="center"/>
    </xf>
    <xf numFmtId="1" fontId="195" fillId="0" borderId="59" xfId="6" applyNumberFormat="1" applyFont="1" applyBorder="1" applyAlignment="1">
      <alignment horizontal="center" vertical="center"/>
    </xf>
    <xf numFmtId="0" fontId="28" fillId="0" borderId="14" xfId="3678" applyBorder="1"/>
    <xf numFmtId="0" fontId="26" fillId="0" borderId="14" xfId="6" applyFont="1" applyBorder="1" applyAlignment="1">
      <alignment vertical="center"/>
    </xf>
    <xf numFmtId="0" fontId="213" fillId="0" borderId="69" xfId="6" applyFont="1" applyBorder="1" applyAlignment="1">
      <alignment vertical="center"/>
    </xf>
    <xf numFmtId="0" fontId="213" fillId="0" borderId="70" xfId="6" applyFont="1" applyBorder="1" applyAlignment="1">
      <alignment vertical="center"/>
    </xf>
    <xf numFmtId="0" fontId="247" fillId="0" borderId="73" xfId="6" applyFont="1" applyBorder="1" applyAlignment="1">
      <alignment horizontal="center" vertical="center"/>
    </xf>
    <xf numFmtId="1" fontId="195" fillId="0" borderId="68" xfId="6" applyNumberFormat="1" applyFont="1" applyBorder="1" applyAlignment="1">
      <alignment horizontal="center" vertical="center"/>
    </xf>
    <xf numFmtId="0" fontId="213" fillId="0" borderId="60" xfId="6" applyFont="1" applyBorder="1" applyAlignment="1">
      <alignment vertical="center"/>
    </xf>
    <xf numFmtId="0" fontId="213" fillId="0" borderId="2" xfId="6" applyFont="1" applyBorder="1" applyAlignment="1">
      <alignment vertical="center"/>
    </xf>
    <xf numFmtId="0" fontId="213" fillId="0" borderId="67" xfId="6" applyFont="1" applyBorder="1" applyAlignment="1">
      <alignment vertical="center"/>
    </xf>
    <xf numFmtId="0" fontId="213" fillId="0" borderId="10" xfId="6" applyFont="1" applyBorder="1" applyAlignment="1">
      <alignment vertical="center"/>
    </xf>
    <xf numFmtId="0" fontId="212" fillId="0" borderId="3" xfId="6" applyFont="1" applyBorder="1" applyAlignment="1">
      <alignment horizontal="left" vertical="center"/>
    </xf>
    <xf numFmtId="0" fontId="242" fillId="0" borderId="3" xfId="6" applyFont="1" applyBorder="1" applyAlignment="1">
      <alignment horizontal="center" vertical="center"/>
    </xf>
    <xf numFmtId="3" fontId="35" fillId="0" borderId="3" xfId="6" applyNumberFormat="1" applyFont="1" applyBorder="1" applyAlignment="1">
      <alignment horizontal="center" vertical="center"/>
    </xf>
    <xf numFmtId="1" fontId="35" fillId="0" borderId="3" xfId="6" applyNumberFormat="1" applyFont="1" applyBorder="1" applyAlignment="1">
      <alignment horizontal="center" vertical="center"/>
    </xf>
    <xf numFmtId="0" fontId="262" fillId="0" borderId="0" xfId="6" applyFont="1" applyAlignment="1">
      <alignment horizontal="center"/>
    </xf>
    <xf numFmtId="0" fontId="270" fillId="0" borderId="0" xfId="6" applyFont="1" applyAlignment="1">
      <alignment horizontal="center"/>
    </xf>
    <xf numFmtId="0" fontId="262" fillId="0" borderId="0" xfId="6" applyFont="1" applyAlignment="1">
      <alignment horizontal="left"/>
    </xf>
    <xf numFmtId="0" fontId="195" fillId="0" borderId="0" xfId="6" applyFont="1" applyAlignment="1">
      <alignment horizontal="left"/>
    </xf>
    <xf numFmtId="0" fontId="273" fillId="0" borderId="0" xfId="3678" applyFont="1"/>
    <xf numFmtId="0" fontId="273" fillId="0" borderId="0" xfId="3678" applyFont="1" applyAlignment="1">
      <alignment vertical="center"/>
    </xf>
    <xf numFmtId="0" fontId="219" fillId="0" borderId="0" xfId="6" applyFont="1" applyAlignment="1">
      <alignment vertical="center"/>
    </xf>
    <xf numFmtId="0" fontId="23" fillId="0" borderId="0" xfId="3662"/>
    <xf numFmtId="0" fontId="30" fillId="0" borderId="0" xfId="6" applyFont="1" applyAlignment="1">
      <alignment horizontal="center"/>
    </xf>
    <xf numFmtId="0" fontId="211" fillId="0" borderId="0" xfId="6" applyFont="1" applyAlignment="1">
      <alignment horizontal="center"/>
    </xf>
    <xf numFmtId="0" fontId="275" fillId="0" borderId="0" xfId="6" applyFont="1" applyAlignment="1">
      <alignment horizontal="center" vertical="center"/>
    </xf>
    <xf numFmtId="0" fontId="211" fillId="0" borderId="0" xfId="6" applyFont="1" applyAlignment="1">
      <alignment horizontal="center" vertical="center"/>
    </xf>
    <xf numFmtId="0" fontId="252" fillId="0" borderId="0" xfId="6" applyFont="1" applyAlignment="1">
      <alignment vertical="top" wrapText="1"/>
    </xf>
    <xf numFmtId="0" fontId="274" fillId="0" borderId="0" xfId="6" applyFont="1" applyAlignment="1">
      <alignment horizontal="center" vertical="center"/>
    </xf>
    <xf numFmtId="0" fontId="30" fillId="0" borderId="0" xfId="6" applyFont="1" applyAlignment="1">
      <alignment horizontal="center" vertical="center"/>
    </xf>
    <xf numFmtId="0" fontId="276" fillId="0" borderId="0" xfId="6" applyFont="1" applyAlignment="1">
      <alignment horizontal="center"/>
    </xf>
    <xf numFmtId="0" fontId="276" fillId="0" borderId="0" xfId="6" applyFont="1" applyAlignment="1">
      <alignment horizontal="center" vertical="center"/>
    </xf>
    <xf numFmtId="0" fontId="189" fillId="0" borderId="0" xfId="6" applyFont="1"/>
    <xf numFmtId="0" fontId="31" fillId="0" borderId="0" xfId="6" applyFont="1" applyAlignment="1">
      <alignment horizontal="left"/>
    </xf>
    <xf numFmtId="0" fontId="31" fillId="0" borderId="0" xfId="6" applyFont="1" applyAlignment="1">
      <alignment horizontal="left" vertical="center"/>
    </xf>
    <xf numFmtId="0" fontId="28" fillId="0" borderId="0" xfId="6" applyFont="1" applyAlignment="1">
      <alignment horizontal="center"/>
    </xf>
    <xf numFmtId="0" fontId="195" fillId="0" borderId="0" xfId="6" applyFont="1" applyAlignment="1">
      <alignment vertical="center"/>
    </xf>
    <xf numFmtId="0" fontId="195" fillId="0" borderId="0" xfId="6" applyFont="1" applyAlignment="1">
      <alignment horizontal="left" vertical="center"/>
    </xf>
    <xf numFmtId="3" fontId="31" fillId="0" borderId="69" xfId="6" applyNumberFormat="1" applyFont="1" applyBorder="1" applyAlignment="1">
      <alignment horizontal="center" vertical="center"/>
    </xf>
    <xf numFmtId="0" fontId="31" fillId="0" borderId="68" xfId="6" applyFont="1" applyBorder="1" applyAlignment="1">
      <alignment horizontal="center" vertical="center"/>
    </xf>
    <xf numFmtId="0" fontId="190" fillId="0" borderId="60" xfId="6" applyFont="1" applyBorder="1" applyAlignment="1">
      <alignment vertical="center"/>
    </xf>
    <xf numFmtId="0" fontId="190" fillId="0" borderId="2" xfId="6" applyFont="1" applyBorder="1" applyAlignment="1">
      <alignment vertical="center"/>
    </xf>
    <xf numFmtId="0" fontId="190" fillId="0" borderId="7" xfId="6" applyFont="1" applyBorder="1" applyAlignment="1">
      <alignment horizontal="center" vertical="center" wrapText="1"/>
    </xf>
    <xf numFmtId="0" fontId="34" fillId="3" borderId="7" xfId="6" applyFont="1" applyFill="1" applyBorder="1" applyAlignment="1">
      <alignment vertical="center" wrapText="1"/>
    </xf>
    <xf numFmtId="3" fontId="201" fillId="3" borderId="7" xfId="6" applyNumberFormat="1" applyFont="1" applyFill="1" applyBorder="1" applyAlignment="1">
      <alignment vertical="center" wrapText="1"/>
    </xf>
    <xf numFmtId="0" fontId="277" fillId="0" borderId="0" xfId="6" applyFont="1" applyAlignment="1">
      <alignment vertical="center"/>
    </xf>
    <xf numFmtId="0" fontId="233" fillId="2" borderId="0" xfId="0" applyFont="1" applyFill="1"/>
    <xf numFmtId="0" fontId="249" fillId="2" borderId="0" xfId="6" applyFont="1" applyFill="1" applyAlignment="1">
      <alignment horizontal="center"/>
    </xf>
    <xf numFmtId="0" fontId="190" fillId="0" borderId="71" xfId="6" applyFont="1" applyBorder="1" applyAlignment="1">
      <alignment vertical="center"/>
    </xf>
    <xf numFmtId="0" fontId="190" fillId="0" borderId="72" xfId="6" applyFont="1" applyBorder="1" applyAlignment="1">
      <alignment vertical="center"/>
    </xf>
    <xf numFmtId="0" fontId="190" fillId="0" borderId="44" xfId="6" applyFont="1" applyBorder="1" applyAlignment="1">
      <alignment horizontal="left" vertical="center"/>
    </xf>
    <xf numFmtId="0" fontId="191" fillId="0" borderId="59" xfId="6" applyFont="1" applyBorder="1" applyAlignment="1">
      <alignment horizontal="center" vertical="center"/>
    </xf>
    <xf numFmtId="0" fontId="195" fillId="0" borderId="0" xfId="0" applyFont="1" applyAlignment="1">
      <alignment vertical="center"/>
    </xf>
    <xf numFmtId="0" fontId="31" fillId="0" borderId="11" xfId="6" applyFont="1" applyBorder="1"/>
    <xf numFmtId="0" fontId="31" fillId="0" borderId="8" xfId="6" applyFont="1" applyBorder="1"/>
    <xf numFmtId="0" fontId="31" fillId="0" borderId="10" xfId="6" applyFont="1" applyBorder="1"/>
    <xf numFmtId="0" fontId="31" fillId="3" borderId="7" xfId="6" applyFont="1" applyFill="1" applyBorder="1" applyAlignment="1">
      <alignment vertical="center"/>
    </xf>
    <xf numFmtId="0" fontId="31" fillId="3" borderId="74" xfId="6" applyFont="1" applyFill="1" applyBorder="1" applyAlignment="1">
      <alignment vertical="center"/>
    </xf>
    <xf numFmtId="0" fontId="31" fillId="3" borderId="3" xfId="6" applyFont="1" applyFill="1" applyBorder="1" applyAlignment="1">
      <alignment vertical="center"/>
    </xf>
    <xf numFmtId="0" fontId="31" fillId="3" borderId="76" xfId="6" applyFont="1" applyFill="1" applyBorder="1" applyAlignment="1">
      <alignment vertical="center"/>
    </xf>
    <xf numFmtId="0" fontId="282" fillId="0" borderId="0" xfId="6" applyFont="1" applyAlignment="1">
      <alignment vertical="center"/>
    </xf>
    <xf numFmtId="0" fontId="185" fillId="0" borderId="7" xfId="6" applyFont="1" applyBorder="1" applyAlignment="1">
      <alignment horizontal="center" vertical="center"/>
    </xf>
    <xf numFmtId="0" fontId="185" fillId="0" borderId="7" xfId="6" applyFont="1" applyBorder="1" applyAlignment="1">
      <alignment horizontal="center" vertical="center" wrapText="1"/>
    </xf>
    <xf numFmtId="0" fontId="281" fillId="0" borderId="0" xfId="6" applyFont="1"/>
    <xf numFmtId="0" fontId="282" fillId="0" borderId="0" xfId="6" applyFont="1" applyAlignment="1">
      <alignment horizontal="center" vertical="center"/>
    </xf>
    <xf numFmtId="0" fontId="281" fillId="0" borderId="0" xfId="3" applyFont="1" applyAlignment="1">
      <alignment horizontal="left" vertical="center"/>
    </xf>
    <xf numFmtId="1" fontId="268" fillId="0" borderId="0" xfId="6" applyNumberFormat="1" applyFont="1" applyAlignment="1">
      <alignment horizontal="center" vertical="center"/>
    </xf>
    <xf numFmtId="1" fontId="269" fillId="0" borderId="0" xfId="6" applyNumberFormat="1" applyFont="1" applyAlignment="1">
      <alignment horizontal="center" vertical="center"/>
    </xf>
    <xf numFmtId="0" fontId="228" fillId="0" borderId="7" xfId="6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25" fillId="0" borderId="0" xfId="3677" applyFont="1" applyAlignment="1">
      <alignment vertical="center"/>
    </xf>
    <xf numFmtId="0" fontId="262" fillId="0" borderId="0" xfId="3677" applyFont="1" applyAlignment="1">
      <alignment vertical="center"/>
    </xf>
    <xf numFmtId="0" fontId="0" fillId="0" borderId="8" xfId="0" applyBorder="1" applyAlignment="1">
      <alignment vertical="center"/>
    </xf>
    <xf numFmtId="0" fontId="181" fillId="0" borderId="13" xfId="6" applyFont="1" applyBorder="1" applyAlignment="1">
      <alignment vertical="center"/>
    </xf>
    <xf numFmtId="0" fontId="31" fillId="0" borderId="7" xfId="6" applyFont="1" applyBorder="1" applyAlignment="1">
      <alignment vertical="center"/>
    </xf>
    <xf numFmtId="0" fontId="181" fillId="0" borderId="45" xfId="6" applyFont="1" applyBorder="1" applyAlignment="1">
      <alignment vertical="center"/>
    </xf>
    <xf numFmtId="0" fontId="206" fillId="0" borderId="13" xfId="6" applyFont="1" applyBorder="1" applyAlignment="1">
      <alignment vertical="center"/>
    </xf>
    <xf numFmtId="0" fontId="206" fillId="0" borderId="7" xfId="6" applyFont="1" applyBorder="1" applyAlignment="1">
      <alignment vertical="center"/>
    </xf>
    <xf numFmtId="0" fontId="206" fillId="0" borderId="45" xfId="6" applyFont="1" applyBorder="1" applyAlignment="1">
      <alignment vertical="center"/>
    </xf>
    <xf numFmtId="0" fontId="26" fillId="0" borderId="45" xfId="6" applyFont="1" applyBorder="1" applyAlignment="1">
      <alignment vertical="center"/>
    </xf>
    <xf numFmtId="0" fontId="27" fillId="0" borderId="0" xfId="0" applyFont="1" applyAlignment="1">
      <alignment vertical="center"/>
    </xf>
    <xf numFmtId="0" fontId="19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0" fillId="0" borderId="45" xfId="0" applyBorder="1" applyAlignment="1">
      <alignment vertical="center"/>
    </xf>
    <xf numFmtId="0" fontId="0" fillId="0" borderId="13" xfId="0" applyBorder="1" applyAlignment="1">
      <alignment vertical="center"/>
    </xf>
    <xf numFmtId="0" fontId="236" fillId="0" borderId="13" xfId="6" applyFont="1" applyBorder="1" applyAlignment="1">
      <alignment vertical="center"/>
    </xf>
    <xf numFmtId="0" fontId="236" fillId="0" borderId="45" xfId="6" applyFont="1" applyBorder="1" applyAlignment="1">
      <alignment horizontal="center" vertical="center"/>
    </xf>
    <xf numFmtId="0" fontId="28" fillId="0" borderId="13" xfId="0" applyFont="1" applyBorder="1" applyAlignment="1">
      <alignment vertical="center"/>
    </xf>
    <xf numFmtId="0" fontId="28" fillId="0" borderId="45" xfId="0" applyFont="1" applyBorder="1" applyAlignment="1">
      <alignment vertical="center"/>
    </xf>
    <xf numFmtId="0" fontId="29" fillId="0" borderId="13" xfId="6" applyFont="1" applyBorder="1" applyAlignment="1">
      <alignment vertical="center"/>
    </xf>
    <xf numFmtId="0" fontId="29" fillId="0" borderId="45" xfId="6" applyFont="1" applyBorder="1" applyAlignment="1">
      <alignment horizontal="center" vertical="center"/>
    </xf>
    <xf numFmtId="0" fontId="26" fillId="0" borderId="11" xfId="6" applyFont="1" applyBorder="1" applyAlignment="1">
      <alignment vertical="center"/>
    </xf>
    <xf numFmtId="3" fontId="201" fillId="3" borderId="7" xfId="6" applyNumberFormat="1" applyFont="1" applyFill="1" applyBorder="1" applyAlignment="1">
      <alignment horizontal="center" vertical="center"/>
    </xf>
    <xf numFmtId="0" fontId="34" fillId="3" borderId="0" xfId="6" applyFont="1" applyFill="1" applyAlignment="1">
      <alignment horizontal="center" vertical="center" wrapText="1"/>
    </xf>
    <xf numFmtId="3" fontId="231" fillId="3" borderId="46" xfId="6" applyNumberFormat="1" applyFont="1" applyFill="1" applyBorder="1" applyAlignment="1">
      <alignment vertical="center"/>
    </xf>
    <xf numFmtId="3" fontId="231" fillId="3" borderId="26" xfId="6" applyNumberFormat="1" applyFont="1" applyFill="1" applyBorder="1" applyAlignment="1">
      <alignment vertical="center"/>
    </xf>
    <xf numFmtId="3" fontId="231" fillId="3" borderId="51" xfId="6" applyNumberFormat="1" applyFont="1" applyFill="1" applyBorder="1" applyAlignment="1">
      <alignment vertical="center"/>
    </xf>
    <xf numFmtId="0" fontId="34" fillId="2" borderId="58" xfId="6" applyFont="1" applyFill="1" applyBorder="1" applyAlignment="1">
      <alignment horizontal="center" vertical="center" wrapText="1"/>
    </xf>
    <xf numFmtId="0" fontId="27" fillId="0" borderId="0" xfId="0" applyFont="1"/>
    <xf numFmtId="3" fontId="34" fillId="2" borderId="4" xfId="6" applyNumberFormat="1" applyFont="1" applyFill="1" applyBorder="1" applyAlignment="1">
      <alignment horizontal="center" vertical="center"/>
    </xf>
    <xf numFmtId="3" fontId="34" fillId="2" borderId="66" xfId="6" applyNumberFormat="1" applyFont="1" applyFill="1" applyBorder="1" applyAlignment="1">
      <alignment horizontal="center" vertical="center"/>
    </xf>
    <xf numFmtId="3" fontId="34" fillId="2" borderId="5" xfId="6" applyNumberFormat="1" applyFont="1" applyFill="1" applyBorder="1" applyAlignment="1">
      <alignment horizontal="center" vertical="center"/>
    </xf>
    <xf numFmtId="3" fontId="34" fillId="2" borderId="65" xfId="6" applyNumberFormat="1" applyFont="1" applyFill="1" applyBorder="1" applyAlignment="1">
      <alignment horizontal="center" vertical="center"/>
    </xf>
    <xf numFmtId="3" fontId="34" fillId="2" borderId="6" xfId="6" applyNumberFormat="1" applyFont="1" applyFill="1" applyBorder="1" applyAlignment="1">
      <alignment horizontal="center" vertical="center"/>
    </xf>
    <xf numFmtId="3" fontId="228" fillId="0" borderId="45" xfId="6" applyNumberFormat="1" applyFont="1" applyBorder="1" applyAlignment="1">
      <alignment horizontal="center"/>
    </xf>
    <xf numFmtId="0" fontId="207" fillId="0" borderId="0" xfId="6" applyFont="1" applyAlignment="1">
      <alignment horizontal="left" vertical="center"/>
    </xf>
    <xf numFmtId="0" fontId="28" fillId="0" borderId="0" xfId="3678" applyAlignment="1">
      <alignment vertical="center"/>
    </xf>
    <xf numFmtId="0" fontId="206" fillId="0" borderId="0" xfId="6" applyFont="1" applyAlignment="1">
      <alignment vertical="center"/>
    </xf>
    <xf numFmtId="0" fontId="33" fillId="0" borderId="0" xfId="6" applyFont="1" applyAlignment="1">
      <alignment horizontal="left" vertical="center"/>
    </xf>
    <xf numFmtId="0" fontId="28" fillId="0" borderId="0" xfId="9" applyAlignment="1">
      <alignment vertical="center"/>
    </xf>
    <xf numFmtId="0" fontId="181" fillId="0" borderId="0" xfId="6" applyFont="1" applyAlignment="1">
      <alignment vertical="center"/>
    </xf>
    <xf numFmtId="0" fontId="248" fillId="0" borderId="0" xfId="3" applyFont="1" applyAlignment="1">
      <alignment vertical="center"/>
    </xf>
    <xf numFmtId="0" fontId="248" fillId="0" borderId="0" xfId="6" applyFont="1" applyAlignment="1">
      <alignment horizontal="left" vertical="center"/>
    </xf>
    <xf numFmtId="0" fontId="26" fillId="0" borderId="8" xfId="6" applyFont="1" applyBorder="1" applyAlignment="1">
      <alignment horizontal="center" vertical="center"/>
    </xf>
    <xf numFmtId="3" fontId="27" fillId="0" borderId="0" xfId="6" applyNumberFormat="1" applyAlignment="1">
      <alignment vertical="center"/>
    </xf>
    <xf numFmtId="0" fontId="27" fillId="0" borderId="0" xfId="3678" applyFont="1" applyAlignment="1">
      <alignment vertical="center"/>
    </xf>
    <xf numFmtId="0" fontId="190" fillId="2" borderId="0" xfId="6" applyFont="1" applyFill="1" applyAlignment="1">
      <alignment vertical="center"/>
    </xf>
    <xf numFmtId="0" fontId="34" fillId="2" borderId="0" xfId="6" applyFont="1" applyFill="1" applyAlignment="1">
      <alignment vertical="center"/>
    </xf>
    <xf numFmtId="0" fontId="31" fillId="2" borderId="0" xfId="6" applyFont="1" applyFill="1" applyAlignment="1">
      <alignment vertical="center"/>
    </xf>
    <xf numFmtId="0" fontId="28" fillId="0" borderId="13" xfId="3678" applyBorder="1" applyAlignment="1">
      <alignment vertical="center"/>
    </xf>
    <xf numFmtId="0" fontId="28" fillId="0" borderId="45" xfId="3678" applyBorder="1" applyAlignment="1">
      <alignment vertical="center"/>
    </xf>
    <xf numFmtId="0" fontId="205" fillId="0" borderId="0" xfId="3678" applyFont="1" applyAlignment="1">
      <alignment vertical="center"/>
    </xf>
    <xf numFmtId="0" fontId="205" fillId="0" borderId="0" xfId="3678" applyFont="1"/>
    <xf numFmtId="0" fontId="181" fillId="0" borderId="0" xfId="6" applyFont="1" applyAlignment="1">
      <alignment horizontal="left"/>
    </xf>
    <xf numFmtId="0" fontId="205" fillId="0" borderId="0" xfId="6" applyFont="1" applyAlignment="1">
      <alignment horizontal="left"/>
    </xf>
    <xf numFmtId="0" fontId="205" fillId="0" borderId="0" xfId="3678" applyFont="1" applyAlignment="1">
      <alignment horizontal="left"/>
    </xf>
    <xf numFmtId="0" fontId="28" fillId="0" borderId="0" xfId="3678" applyAlignment="1">
      <alignment horizontal="left"/>
    </xf>
    <xf numFmtId="0" fontId="27" fillId="0" borderId="0" xfId="6" applyAlignment="1">
      <alignment horizontal="left"/>
    </xf>
    <xf numFmtId="0" fontId="267" fillId="0" borderId="0" xfId="3678" applyFont="1"/>
    <xf numFmtId="0" fontId="267" fillId="0" borderId="0" xfId="3678" applyFont="1" applyAlignment="1">
      <alignment vertical="center"/>
    </xf>
    <xf numFmtId="0" fontId="267" fillId="0" borderId="0" xfId="3678" applyFont="1" applyAlignment="1">
      <alignment horizontal="left"/>
    </xf>
    <xf numFmtId="0" fontId="28" fillId="0" borderId="0" xfId="3678" applyAlignment="1">
      <alignment horizontal="center" vertical="center"/>
    </xf>
    <xf numFmtId="0" fontId="265" fillId="0" borderId="0" xfId="3678" applyFont="1" applyAlignment="1">
      <alignment vertical="center"/>
    </xf>
    <xf numFmtId="0" fontId="278" fillId="0" borderId="2" xfId="6" applyFont="1" applyBorder="1" applyAlignment="1">
      <alignment horizontal="center" vertical="center"/>
    </xf>
    <xf numFmtId="0" fontId="29" fillId="0" borderId="0" xfId="6" applyFont="1" applyAlignment="1">
      <alignment vertical="center"/>
    </xf>
    <xf numFmtId="0" fontId="235" fillId="0" borderId="0" xfId="3678" applyFont="1" applyAlignment="1">
      <alignment horizontal="left" vertical="center" wrapText="1"/>
    </xf>
    <xf numFmtId="0" fontId="29" fillId="0" borderId="0" xfId="6" applyFont="1" applyAlignment="1">
      <alignment horizontal="center" vertical="center"/>
    </xf>
    <xf numFmtId="0" fontId="28" fillId="2" borderId="0" xfId="3678" applyFill="1" applyAlignment="1">
      <alignment vertical="center"/>
    </xf>
    <xf numFmtId="0" fontId="194" fillId="0" borderId="8" xfId="6" applyFont="1" applyBorder="1" applyAlignment="1">
      <alignment vertical="center"/>
    </xf>
    <xf numFmtId="0" fontId="203" fillId="2" borderId="0" xfId="6" applyFont="1" applyFill="1"/>
    <xf numFmtId="0" fontId="225" fillId="0" borderId="0" xfId="3678" applyFont="1"/>
    <xf numFmtId="0" fontId="205" fillId="0" borderId="0" xfId="6" applyFont="1" applyAlignment="1">
      <alignment horizontal="center" vertical="center"/>
    </xf>
    <xf numFmtId="0" fontId="263" fillId="0" borderId="0" xfId="6" applyFont="1" applyAlignment="1">
      <alignment vertical="center"/>
    </xf>
    <xf numFmtId="0" fontId="264" fillId="0" borderId="0" xfId="6" applyFont="1" applyAlignment="1">
      <alignment vertical="center"/>
    </xf>
    <xf numFmtId="0" fontId="227" fillId="0" borderId="0" xfId="6" applyFont="1" applyAlignment="1">
      <alignment vertical="center"/>
    </xf>
    <xf numFmtId="0" fontId="231" fillId="0" borderId="8" xfId="6" applyFont="1" applyBorder="1" applyAlignment="1">
      <alignment horizontal="left" vertical="center"/>
    </xf>
    <xf numFmtId="0" fontId="230" fillId="0" borderId="26" xfId="6" applyFont="1" applyBorder="1" applyAlignment="1">
      <alignment horizontal="center" vertical="center"/>
    </xf>
    <xf numFmtId="0" fontId="230" fillId="0" borderId="8" xfId="6" applyFont="1" applyBorder="1" applyAlignment="1">
      <alignment horizontal="center" vertical="center"/>
    </xf>
    <xf numFmtId="3" fontId="230" fillId="0" borderId="8" xfId="6" applyNumberFormat="1" applyFont="1" applyBorder="1" applyAlignment="1">
      <alignment horizontal="center" vertical="center"/>
    </xf>
    <xf numFmtId="3" fontId="230" fillId="3" borderId="8" xfId="6" applyNumberFormat="1" applyFont="1" applyFill="1" applyBorder="1" applyAlignment="1">
      <alignment horizontal="center" vertical="center"/>
    </xf>
    <xf numFmtId="0" fontId="231" fillId="0" borderId="26" xfId="6" applyFont="1" applyBorder="1" applyAlignment="1">
      <alignment horizontal="left" vertical="center"/>
    </xf>
    <xf numFmtId="3" fontId="230" fillId="0" borderId="26" xfId="6" applyNumberFormat="1" applyFont="1" applyBorder="1" applyAlignment="1">
      <alignment horizontal="center" vertical="center"/>
    </xf>
    <xf numFmtId="3" fontId="230" fillId="3" borderId="26" xfId="6" applyNumberFormat="1" applyFont="1" applyFill="1" applyBorder="1" applyAlignment="1">
      <alignment horizontal="center" vertical="center"/>
    </xf>
    <xf numFmtId="3" fontId="230" fillId="0" borderId="0" xfId="6" applyNumberFormat="1" applyFont="1" applyAlignment="1">
      <alignment horizontal="center" vertical="center"/>
    </xf>
    <xf numFmtId="3" fontId="230" fillId="0" borderId="14" xfId="6" applyNumberFormat="1" applyFont="1" applyBorder="1" applyAlignment="1">
      <alignment horizontal="center" vertical="center"/>
    </xf>
    <xf numFmtId="3" fontId="230" fillId="3" borderId="46" xfId="6" applyNumberFormat="1" applyFont="1" applyFill="1" applyBorder="1" applyAlignment="1">
      <alignment horizontal="center" vertical="center"/>
    </xf>
    <xf numFmtId="0" fontId="265" fillId="0" borderId="0" xfId="6" applyFont="1" applyAlignment="1">
      <alignment vertical="center"/>
    </xf>
    <xf numFmtId="0" fontId="266" fillId="0" borderId="0" xfId="6" applyFont="1" applyAlignment="1">
      <alignment horizontal="center" vertical="center"/>
    </xf>
    <xf numFmtId="0" fontId="266" fillId="0" borderId="3" xfId="6" applyFont="1" applyBorder="1" applyAlignment="1">
      <alignment horizontal="center" vertical="center"/>
    </xf>
    <xf numFmtId="0" fontId="267" fillId="0" borderId="3" xfId="6" applyFont="1" applyBorder="1" applyAlignment="1">
      <alignment horizontal="center" vertical="center"/>
    </xf>
    <xf numFmtId="3" fontId="267" fillId="0" borderId="3" xfId="6" applyNumberFormat="1" applyFont="1" applyBorder="1" applyAlignment="1">
      <alignment horizontal="center" vertical="center"/>
    </xf>
    <xf numFmtId="3" fontId="224" fillId="0" borderId="3" xfId="6" applyNumberFormat="1" applyFont="1" applyBorder="1" applyAlignment="1">
      <alignment horizontal="center" vertical="center"/>
    </xf>
    <xf numFmtId="3" fontId="224" fillId="0" borderId="0" xfId="6" applyNumberFormat="1" applyFont="1" applyAlignment="1">
      <alignment horizontal="center" vertical="center"/>
    </xf>
    <xf numFmtId="0" fontId="32" fillId="3" borderId="0" xfId="6" applyFont="1" applyFill="1" applyAlignment="1">
      <alignment vertical="center"/>
    </xf>
    <xf numFmtId="0" fontId="193" fillId="3" borderId="0" xfId="6" applyFont="1" applyFill="1" applyAlignment="1">
      <alignment horizontal="center" vertical="center"/>
    </xf>
    <xf numFmtId="0" fontId="26" fillId="3" borderId="0" xfId="3" applyFont="1" applyFill="1" applyAlignment="1">
      <alignment vertical="center"/>
    </xf>
    <xf numFmtId="0" fontId="27" fillId="3" borderId="0" xfId="6" applyFill="1" applyAlignment="1">
      <alignment vertical="center"/>
    </xf>
    <xf numFmtId="3" fontId="26" fillId="3" borderId="0" xfId="6" applyNumberFormat="1" applyFont="1" applyFill="1" applyAlignment="1">
      <alignment horizontal="center" vertical="center"/>
    </xf>
    <xf numFmtId="0" fontId="30" fillId="2" borderId="0" xfId="6" applyFont="1" applyFill="1" applyAlignment="1">
      <alignment horizontal="left" vertical="center"/>
    </xf>
    <xf numFmtId="0" fontId="30" fillId="2" borderId="0" xfId="6" applyFont="1" applyFill="1" applyAlignment="1">
      <alignment vertical="center"/>
    </xf>
    <xf numFmtId="0" fontId="28" fillId="2" borderId="0" xfId="3678" applyFill="1"/>
    <xf numFmtId="0" fontId="211" fillId="0" borderId="0" xfId="6" applyFont="1" applyAlignment="1">
      <alignment vertical="center"/>
    </xf>
    <xf numFmtId="0" fontId="250" fillId="0" borderId="0" xfId="6" applyFont="1" applyAlignment="1">
      <alignment horizontal="center" vertical="center"/>
    </xf>
    <xf numFmtId="0" fontId="211" fillId="3" borderId="0" xfId="6" applyFont="1" applyFill="1" applyAlignment="1">
      <alignment vertical="center"/>
    </xf>
    <xf numFmtId="0" fontId="239" fillId="0" borderId="0" xfId="6" applyFont="1" applyAlignment="1">
      <alignment vertical="center"/>
    </xf>
    <xf numFmtId="3" fontId="249" fillId="3" borderId="0" xfId="6" applyNumberFormat="1" applyFont="1" applyFill="1" applyAlignment="1">
      <alignment horizontal="center" vertical="center"/>
    </xf>
    <xf numFmtId="49" fontId="249" fillId="3" borderId="0" xfId="6" applyNumberFormat="1" applyFont="1" applyFill="1" applyAlignment="1">
      <alignment horizontal="center" vertical="center"/>
    </xf>
    <xf numFmtId="3" fontId="249" fillId="0" borderId="0" xfId="6" applyNumberFormat="1" applyFont="1" applyAlignment="1">
      <alignment horizontal="center" vertical="center"/>
    </xf>
    <xf numFmtId="0" fontId="239" fillId="0" borderId="0" xfId="3" applyFont="1" applyAlignment="1">
      <alignment vertical="center"/>
    </xf>
    <xf numFmtId="0" fontId="249" fillId="0" borderId="0" xfId="3" applyFont="1" applyAlignment="1">
      <alignment horizontal="left" vertical="center"/>
    </xf>
    <xf numFmtId="0" fontId="249" fillId="0" borderId="0" xfId="6" applyFont="1"/>
    <xf numFmtId="0" fontId="252" fillId="0" borderId="0" xfId="3" applyFont="1" applyAlignment="1">
      <alignment vertical="center"/>
    </xf>
    <xf numFmtId="0" fontId="233" fillId="0" borderId="0" xfId="3" applyFont="1" applyAlignment="1">
      <alignment vertical="center"/>
    </xf>
    <xf numFmtId="0" fontId="239" fillId="0" borderId="0" xfId="3" applyFont="1" applyAlignment="1">
      <alignment horizontal="left" vertical="center"/>
    </xf>
    <xf numFmtId="0" fontId="240" fillId="0" borderId="0" xfId="6" applyFont="1" applyAlignment="1">
      <alignment vertical="center"/>
    </xf>
    <xf numFmtId="0" fontId="239" fillId="0" borderId="0" xfId="3" applyFont="1"/>
    <xf numFmtId="0" fontId="240" fillId="0" borderId="0" xfId="6" applyFont="1" applyAlignment="1">
      <alignment horizontal="center"/>
    </xf>
    <xf numFmtId="0" fontId="233" fillId="0" borderId="0" xfId="3" applyFont="1" applyAlignment="1">
      <alignment horizontal="left" vertical="center"/>
    </xf>
    <xf numFmtId="0" fontId="249" fillId="0" borderId="0" xfId="6" applyFont="1" applyAlignment="1">
      <alignment vertical="center" wrapText="1"/>
    </xf>
    <xf numFmtId="0" fontId="249" fillId="3" borderId="0" xfId="6" applyFont="1" applyFill="1" applyAlignment="1">
      <alignment vertical="center" wrapText="1"/>
    </xf>
    <xf numFmtId="2" fontId="233" fillId="0" borderId="0" xfId="3678" applyNumberFormat="1" applyFont="1"/>
    <xf numFmtId="49" fontId="239" fillId="0" borderId="0" xfId="6" applyNumberFormat="1" applyFont="1" applyAlignment="1">
      <alignment horizontal="left" vertical="center"/>
    </xf>
    <xf numFmtId="3" fontId="240" fillId="0" borderId="0" xfId="6" applyNumberFormat="1" applyFont="1" applyAlignment="1">
      <alignment horizontal="center" vertical="center"/>
    </xf>
    <xf numFmtId="0" fontId="240" fillId="3" borderId="0" xfId="6" applyFont="1" applyFill="1" applyAlignment="1">
      <alignment vertical="center" wrapText="1"/>
    </xf>
    <xf numFmtId="0" fontId="233" fillId="0" borderId="0" xfId="6" applyFont="1" applyAlignment="1">
      <alignment vertical="center"/>
    </xf>
    <xf numFmtId="0" fontId="253" fillId="3" borderId="0" xfId="6" applyFont="1" applyFill="1" applyAlignment="1">
      <alignment vertical="center"/>
    </xf>
    <xf numFmtId="0" fontId="249" fillId="3" borderId="0" xfId="6" applyFont="1" applyFill="1" applyAlignment="1">
      <alignment vertical="center"/>
    </xf>
    <xf numFmtId="0" fontId="233" fillId="0" borderId="0" xfId="6" applyFont="1" applyAlignment="1">
      <alignment horizontal="left" vertical="center"/>
    </xf>
    <xf numFmtId="3" fontId="239" fillId="0" borderId="0" xfId="6" applyNumberFormat="1" applyFont="1" applyAlignment="1">
      <alignment horizontal="center" vertical="center"/>
    </xf>
    <xf numFmtId="0" fontId="254" fillId="0" borderId="0" xfId="6" applyFont="1" applyAlignment="1">
      <alignment horizontal="center" vertical="center"/>
    </xf>
    <xf numFmtId="0" fontId="252" fillId="0" borderId="0" xfId="6" applyFont="1" applyAlignment="1">
      <alignment horizontal="center"/>
    </xf>
    <xf numFmtId="0" fontId="252" fillId="0" borderId="0" xfId="6" applyFont="1" applyAlignment="1">
      <alignment vertical="center"/>
    </xf>
    <xf numFmtId="0" fontId="239" fillId="3" borderId="0" xfId="6" applyFont="1" applyFill="1" applyAlignment="1">
      <alignment vertical="center"/>
    </xf>
    <xf numFmtId="0" fontId="250" fillId="3" borderId="0" xfId="6" applyFont="1" applyFill="1" applyAlignment="1">
      <alignment horizontal="center" vertical="center"/>
    </xf>
    <xf numFmtId="49" fontId="253" fillId="3" borderId="0" xfId="6" applyNumberFormat="1" applyFont="1" applyFill="1" applyAlignment="1">
      <alignment horizontal="right" vertical="center"/>
    </xf>
    <xf numFmtId="0" fontId="239" fillId="0" borderId="0" xfId="3678" applyFont="1"/>
    <xf numFmtId="0" fontId="211" fillId="3" borderId="0" xfId="6" applyFont="1" applyFill="1" applyAlignment="1">
      <alignment vertical="center" wrapText="1"/>
    </xf>
    <xf numFmtId="49" fontId="253" fillId="3" borderId="0" xfId="6" applyNumberFormat="1" applyFont="1" applyFill="1" applyAlignment="1">
      <alignment vertical="center"/>
    </xf>
    <xf numFmtId="0" fontId="252" fillId="0" borderId="0" xfId="3" applyFont="1" applyAlignment="1">
      <alignment horizontal="left" vertical="center"/>
    </xf>
    <xf numFmtId="0" fontId="249" fillId="0" borderId="0" xfId="6" applyFont="1" applyAlignment="1">
      <alignment horizontal="left" wrapText="1"/>
    </xf>
    <xf numFmtId="0" fontId="29" fillId="2" borderId="0" xfId="6" applyFont="1" applyFill="1" applyAlignment="1">
      <alignment horizontal="center"/>
    </xf>
    <xf numFmtId="3" fontId="34" fillId="2" borderId="58" xfId="6" applyNumberFormat="1" applyFont="1" applyFill="1" applyBorder="1" applyAlignment="1">
      <alignment horizontal="center" vertical="center"/>
    </xf>
    <xf numFmtId="0" fontId="30" fillId="0" borderId="0" xfId="6" applyFont="1" applyAlignment="1">
      <alignment horizontal="right"/>
    </xf>
    <xf numFmtId="0" fontId="27" fillId="0" borderId="13" xfId="6" applyBorder="1"/>
    <xf numFmtId="0" fontId="271" fillId="0" borderId="8" xfId="6" applyFont="1" applyBorder="1" applyAlignment="1">
      <alignment vertical="center"/>
    </xf>
    <xf numFmtId="0" fontId="207" fillId="0" borderId="8" xfId="6" applyFont="1" applyBorder="1" applyAlignment="1">
      <alignment horizontal="center" vertical="center"/>
    </xf>
    <xf numFmtId="3" fontId="207" fillId="0" borderId="8" xfId="6" applyNumberFormat="1" applyFont="1" applyBorder="1" applyAlignment="1">
      <alignment horizontal="center" vertical="center"/>
    </xf>
    <xf numFmtId="0" fontId="27" fillId="0" borderId="45" xfId="6" applyBorder="1"/>
    <xf numFmtId="0" fontId="207" fillId="0" borderId="26" xfId="6" applyFont="1" applyBorder="1" applyAlignment="1">
      <alignment horizontal="center" vertical="center"/>
    </xf>
    <xf numFmtId="3" fontId="207" fillId="0" borderId="26" xfId="6" applyNumberFormat="1" applyFont="1" applyBorder="1" applyAlignment="1">
      <alignment horizontal="center" vertical="center"/>
    </xf>
    <xf numFmtId="49" fontId="207" fillId="0" borderId="26" xfId="6" applyNumberFormat="1" applyFont="1" applyBorder="1" applyAlignment="1">
      <alignment horizontal="center" vertical="center"/>
    </xf>
    <xf numFmtId="0" fontId="271" fillId="0" borderId="46" xfId="6" applyFont="1" applyBorder="1" applyAlignment="1">
      <alignment vertical="center"/>
    </xf>
    <xf numFmtId="0" fontId="207" fillId="0" borderId="46" xfId="6" applyFont="1" applyBorder="1" applyAlignment="1">
      <alignment horizontal="center" vertical="center"/>
    </xf>
    <xf numFmtId="3" fontId="207" fillId="0" borderId="46" xfId="6" applyNumberFormat="1" applyFont="1" applyBorder="1" applyAlignment="1">
      <alignment horizontal="center" vertical="center"/>
    </xf>
    <xf numFmtId="49" fontId="207" fillId="0" borderId="46" xfId="6" applyNumberFormat="1" applyFont="1" applyBorder="1" applyAlignment="1">
      <alignment horizontal="center" vertical="center"/>
    </xf>
    <xf numFmtId="0" fontId="271" fillId="0" borderId="7" xfId="6" applyFont="1" applyBorder="1" applyAlignment="1">
      <alignment vertical="center"/>
    </xf>
    <xf numFmtId="49" fontId="207" fillId="0" borderId="7" xfId="6" applyNumberFormat="1" applyFont="1" applyBorder="1" applyAlignment="1">
      <alignment horizontal="center" vertical="center"/>
    </xf>
    <xf numFmtId="0" fontId="201" fillId="0" borderId="0" xfId="6" applyFont="1" applyAlignment="1">
      <alignment vertical="center"/>
    </xf>
    <xf numFmtId="3" fontId="201" fillId="3" borderId="0" xfId="6" applyNumberFormat="1" applyFont="1" applyFill="1" applyAlignment="1">
      <alignment horizontal="center" vertical="center"/>
    </xf>
    <xf numFmtId="3" fontId="26" fillId="0" borderId="0" xfId="6" applyNumberFormat="1" applyFont="1" applyAlignment="1">
      <alignment vertical="center" wrapText="1"/>
    </xf>
    <xf numFmtId="0" fontId="26" fillId="2" borderId="0" xfId="6" applyFont="1" applyFill="1" applyAlignment="1">
      <alignment vertical="center"/>
    </xf>
    <xf numFmtId="0" fontId="31" fillId="3" borderId="0" xfId="6" applyFont="1" applyFill="1" applyAlignment="1">
      <alignment vertical="center"/>
    </xf>
    <xf numFmtId="0" fontId="31" fillId="3" borderId="0" xfId="6" applyFont="1" applyFill="1" applyAlignment="1">
      <alignment vertical="center" wrapText="1"/>
    </xf>
    <xf numFmtId="0" fontId="225" fillId="0" borderId="0" xfId="6" applyFont="1" applyAlignment="1">
      <alignment vertical="center"/>
    </xf>
    <xf numFmtId="0" fontId="33" fillId="3" borderId="0" xfId="6" applyFont="1" applyFill="1" applyAlignment="1">
      <alignment horizontal="left" vertical="center"/>
    </xf>
    <xf numFmtId="0" fontId="225" fillId="0" borderId="0" xfId="6" applyFont="1" applyAlignment="1">
      <alignment horizontal="center" vertical="center"/>
    </xf>
    <xf numFmtId="0" fontId="34" fillId="0" borderId="0" xfId="6" applyFont="1" applyAlignment="1">
      <alignment vertical="center"/>
    </xf>
    <xf numFmtId="0" fontId="210" fillId="0" borderId="0" xfId="6" applyFont="1" applyAlignment="1">
      <alignment vertical="center"/>
    </xf>
    <xf numFmtId="0" fontId="26" fillId="3" borderId="0" xfId="6" applyFont="1" applyFill="1" applyAlignment="1">
      <alignment horizontal="center" vertical="center"/>
    </xf>
    <xf numFmtId="0" fontId="26" fillId="3" borderId="0" xfId="6" applyFont="1" applyFill="1" applyAlignment="1">
      <alignment vertical="center"/>
    </xf>
    <xf numFmtId="0" fontId="272" fillId="0" borderId="0" xfId="3677" applyFont="1" applyAlignment="1">
      <alignment vertical="center"/>
    </xf>
    <xf numFmtId="3" fontId="195" fillId="0" borderId="0" xfId="7" applyNumberFormat="1" applyFont="1" applyAlignment="1">
      <alignment horizontal="left" vertical="center"/>
    </xf>
    <xf numFmtId="0" fontId="195" fillId="0" borderId="0" xfId="7" applyFont="1" applyAlignment="1">
      <alignment horizontal="left" vertical="center"/>
    </xf>
    <xf numFmtId="0" fontId="202" fillId="3" borderId="0" xfId="6" applyFont="1" applyFill="1" applyAlignment="1">
      <alignment vertical="center"/>
    </xf>
    <xf numFmtId="0" fontId="35" fillId="0" borderId="0" xfId="6" applyFont="1" applyAlignment="1">
      <alignment vertical="center"/>
    </xf>
    <xf numFmtId="0" fontId="214" fillId="3" borderId="0" xfId="6" applyFont="1" applyFill="1" applyAlignment="1">
      <alignment vertical="center"/>
    </xf>
    <xf numFmtId="0" fontId="190" fillId="3" borderId="0" xfId="6" applyFont="1" applyFill="1" applyAlignment="1">
      <alignment horizontal="left" vertical="center"/>
    </xf>
    <xf numFmtId="0" fontId="181" fillId="0" borderId="0" xfId="6" applyFont="1" applyAlignment="1">
      <alignment horizontal="center" vertical="center"/>
    </xf>
    <xf numFmtId="0" fontId="29" fillId="2" borderId="0" xfId="6" applyFont="1" applyFill="1" applyAlignment="1">
      <alignment vertical="center"/>
    </xf>
    <xf numFmtId="0" fontId="0" fillId="2" borderId="0" xfId="0" applyFill="1" applyAlignment="1">
      <alignment vertical="center"/>
    </xf>
    <xf numFmtId="0" fontId="262" fillId="0" borderId="0" xfId="6" applyFont="1" applyAlignment="1">
      <alignment horizontal="left" vertical="center"/>
    </xf>
    <xf numFmtId="0" fontId="236" fillId="2" borderId="0" xfId="6" applyFont="1" applyFill="1" applyAlignment="1">
      <alignment vertical="center"/>
    </xf>
    <xf numFmtId="0" fontId="236" fillId="2" borderId="0" xfId="6" applyFont="1" applyFill="1"/>
    <xf numFmtId="3" fontId="201" fillId="67" borderId="7" xfId="6" applyNumberFormat="1" applyFont="1" applyFill="1" applyBorder="1" applyAlignment="1">
      <alignment horizontal="center" vertical="center" wrapText="1"/>
    </xf>
    <xf numFmtId="3" fontId="201" fillId="67" borderId="46" xfId="6" applyNumberFormat="1" applyFont="1" applyFill="1" applyBorder="1" applyAlignment="1">
      <alignment horizontal="center" vertical="center" wrapText="1"/>
    </xf>
    <xf numFmtId="3" fontId="201" fillId="67" borderId="26" xfId="6" applyNumberFormat="1" applyFont="1" applyFill="1" applyBorder="1" applyAlignment="1">
      <alignment horizontal="center" vertical="center" wrapText="1"/>
    </xf>
    <xf numFmtId="0" fontId="201" fillId="67" borderId="7" xfId="6" applyFont="1" applyFill="1" applyBorder="1" applyAlignment="1">
      <alignment horizontal="center" vertical="center" wrapText="1"/>
    </xf>
    <xf numFmtId="0" fontId="213" fillId="0" borderId="57" xfId="6" applyFont="1" applyBorder="1" applyAlignment="1">
      <alignment vertical="center"/>
    </xf>
    <xf numFmtId="0" fontId="213" fillId="0" borderId="55" xfId="6" applyFont="1" applyBorder="1" applyAlignment="1">
      <alignment vertical="center"/>
    </xf>
    <xf numFmtId="0" fontId="209" fillId="0" borderId="0" xfId="3726" applyFont="1" applyAlignment="1">
      <alignment vertical="center"/>
    </xf>
    <xf numFmtId="0" fontId="209" fillId="0" borderId="14" xfId="3726" applyFont="1" applyBorder="1" applyAlignment="1">
      <alignment vertical="center"/>
    </xf>
    <xf numFmtId="0" fontId="233" fillId="3" borderId="8" xfId="6" applyFont="1" applyFill="1" applyBorder="1" applyAlignment="1">
      <alignment horizontal="center" vertical="center"/>
    </xf>
    <xf numFmtId="3" fontId="231" fillId="3" borderId="8" xfId="6" applyNumberFormat="1" applyFont="1" applyFill="1" applyBorder="1" applyAlignment="1">
      <alignment horizontal="center" vertical="center"/>
    </xf>
    <xf numFmtId="0" fontId="233" fillId="0" borderId="8" xfId="6" applyFont="1" applyBorder="1" applyAlignment="1">
      <alignment horizontal="center" vertical="center"/>
    </xf>
    <xf numFmtId="3" fontId="231" fillId="3" borderId="26" xfId="6" applyNumberFormat="1" applyFont="1" applyFill="1" applyBorder="1" applyAlignment="1">
      <alignment horizontal="center" vertical="center"/>
    </xf>
    <xf numFmtId="0" fontId="233" fillId="3" borderId="46" xfId="6" applyFont="1" applyFill="1" applyBorder="1" applyAlignment="1">
      <alignment horizontal="center" vertical="center"/>
    </xf>
    <xf numFmtId="3" fontId="231" fillId="3" borderId="46" xfId="6" applyNumberFormat="1" applyFont="1" applyFill="1" applyBorder="1" applyAlignment="1">
      <alignment horizontal="center" vertical="center"/>
    </xf>
    <xf numFmtId="0" fontId="284" fillId="0" borderId="0" xfId="6" applyFont="1" applyAlignment="1">
      <alignment horizontal="center" vertical="center"/>
    </xf>
    <xf numFmtId="0" fontId="28" fillId="0" borderId="3" xfId="3678" applyBorder="1"/>
    <xf numFmtId="0" fontId="227" fillId="0" borderId="13" xfId="6" applyFont="1" applyBorder="1" applyAlignment="1">
      <alignment horizontal="center" vertical="center"/>
    </xf>
    <xf numFmtId="0" fontId="227" fillId="0" borderId="0" xfId="6" applyFont="1" applyAlignment="1">
      <alignment horizontal="center" vertical="center"/>
    </xf>
    <xf numFmtId="0" fontId="230" fillId="0" borderId="51" xfId="6" applyFont="1" applyBorder="1" applyAlignment="1">
      <alignment horizontal="center" vertical="center"/>
    </xf>
    <xf numFmtId="3" fontId="230" fillId="0" borderId="51" xfId="6" applyNumberFormat="1" applyFont="1" applyBorder="1" applyAlignment="1">
      <alignment horizontal="center" vertical="center"/>
    </xf>
    <xf numFmtId="0" fontId="230" fillId="0" borderId="45" xfId="3678" applyFont="1" applyBorder="1" applyAlignment="1">
      <alignment horizontal="center" vertical="center"/>
    </xf>
    <xf numFmtId="0" fontId="231" fillId="0" borderId="46" xfId="6" applyFont="1" applyBorder="1" applyAlignment="1">
      <alignment horizontal="left" vertical="center"/>
    </xf>
    <xf numFmtId="0" fontId="230" fillId="0" borderId="46" xfId="6" applyFont="1" applyBorder="1" applyAlignment="1">
      <alignment horizontal="center" vertical="center"/>
    </xf>
    <xf numFmtId="3" fontId="230" fillId="0" borderId="46" xfId="6" applyNumberFormat="1" applyFont="1" applyBorder="1" applyAlignment="1">
      <alignment horizontal="center" vertical="center"/>
    </xf>
    <xf numFmtId="0" fontId="231" fillId="3" borderId="14" xfId="6" applyFont="1" applyFill="1" applyBorder="1" applyAlignment="1">
      <alignment horizontal="left" vertical="center"/>
    </xf>
    <xf numFmtId="3" fontId="231" fillId="3" borderId="14" xfId="6" applyNumberFormat="1" applyFont="1" applyFill="1" applyBorder="1" applyAlignment="1">
      <alignment horizontal="center" vertical="center"/>
    </xf>
    <xf numFmtId="3" fontId="231" fillId="0" borderId="14" xfId="6" applyNumberFormat="1" applyFont="1" applyBorder="1" applyAlignment="1">
      <alignment horizontal="center" vertical="center"/>
    </xf>
    <xf numFmtId="0" fontId="231" fillId="3" borderId="0" xfId="6" applyFont="1" applyFill="1" applyAlignment="1">
      <alignment vertical="center"/>
    </xf>
    <xf numFmtId="0" fontId="285" fillId="3" borderId="0" xfId="6" applyFont="1" applyFill="1" applyAlignment="1">
      <alignment horizontal="center" vertical="center"/>
    </xf>
    <xf numFmtId="0" fontId="28" fillId="3" borderId="0" xfId="3" applyFont="1" applyFill="1" applyAlignment="1">
      <alignment vertical="center"/>
    </xf>
    <xf numFmtId="0" fontId="28" fillId="3" borderId="0" xfId="6" applyFont="1" applyFill="1" applyAlignment="1">
      <alignment vertical="center"/>
    </xf>
    <xf numFmtId="3" fontId="28" fillId="3" borderId="0" xfId="6" applyNumberFormat="1" applyFont="1" applyFill="1" applyAlignment="1">
      <alignment horizontal="center" vertical="center"/>
    </xf>
    <xf numFmtId="49" fontId="28" fillId="3" borderId="0" xfId="6" applyNumberFormat="1" applyFont="1" applyFill="1" applyAlignment="1">
      <alignment horizontal="center" vertical="center"/>
    </xf>
    <xf numFmtId="0" fontId="273" fillId="2" borderId="0" xfId="6" applyFont="1" applyFill="1" applyAlignment="1">
      <alignment horizontal="left" vertical="center"/>
    </xf>
    <xf numFmtId="0" fontId="273" fillId="2" borderId="0" xfId="6" applyFont="1" applyFill="1" applyAlignment="1">
      <alignment vertical="center"/>
    </xf>
    <xf numFmtId="0" fontId="221" fillId="0" borderId="0" xfId="6" applyFont="1" applyAlignment="1">
      <alignment vertical="center"/>
    </xf>
    <xf numFmtId="0" fontId="221" fillId="3" borderId="0" xfId="6" applyFont="1" applyFill="1" applyAlignment="1">
      <alignment vertical="center"/>
    </xf>
    <xf numFmtId="3" fontId="233" fillId="3" borderId="0" xfId="6" applyNumberFormat="1" applyFont="1" applyFill="1" applyAlignment="1">
      <alignment horizontal="center" vertical="center"/>
    </xf>
    <xf numFmtId="49" fontId="233" fillId="3" borderId="0" xfId="6" applyNumberFormat="1" applyFont="1" applyFill="1" applyAlignment="1">
      <alignment horizontal="center" vertical="center"/>
    </xf>
    <xf numFmtId="0" fontId="233" fillId="0" borderId="0" xfId="6" applyFont="1" applyAlignment="1">
      <alignment horizontal="center"/>
    </xf>
    <xf numFmtId="3" fontId="233" fillId="0" borderId="0" xfId="6" applyNumberFormat="1" applyFont="1" applyAlignment="1">
      <alignment horizontal="center" vertical="center"/>
    </xf>
    <xf numFmtId="0" fontId="233" fillId="0" borderId="0" xfId="6" applyFont="1" applyAlignment="1">
      <alignment horizontal="left"/>
    </xf>
    <xf numFmtId="0" fontId="233" fillId="0" borderId="0" xfId="6" applyFont="1"/>
    <xf numFmtId="0" fontId="233" fillId="0" borderId="0" xfId="3" applyFont="1"/>
    <xf numFmtId="49" fontId="233" fillId="0" borderId="0" xfId="6" applyNumberFormat="1" applyFont="1" applyAlignment="1">
      <alignment horizontal="left" vertical="center"/>
    </xf>
    <xf numFmtId="0" fontId="233" fillId="0" borderId="0" xfId="6" applyFont="1" applyAlignment="1">
      <alignment vertical="center" wrapText="1"/>
    </xf>
    <xf numFmtId="0" fontId="233" fillId="3" borderId="0" xfId="6" applyFont="1" applyFill="1" applyAlignment="1">
      <alignment vertical="center" wrapText="1"/>
    </xf>
    <xf numFmtId="2" fontId="233" fillId="0" borderId="0" xfId="6" applyNumberFormat="1" applyFont="1" applyAlignment="1">
      <alignment horizontal="center"/>
    </xf>
    <xf numFmtId="0" fontId="233" fillId="0" borderId="0" xfId="6" applyFont="1" applyAlignment="1">
      <alignment horizontal="center" vertical="center"/>
    </xf>
    <xf numFmtId="2" fontId="233" fillId="0" borderId="0" xfId="6" applyNumberFormat="1" applyFont="1"/>
    <xf numFmtId="2" fontId="233" fillId="0" borderId="0" xfId="3" applyNumberFormat="1" applyFont="1" applyAlignment="1">
      <alignment vertical="center"/>
    </xf>
    <xf numFmtId="49" fontId="233" fillId="0" borderId="0" xfId="6" applyNumberFormat="1" applyFont="1" applyAlignment="1">
      <alignment horizontal="center" vertical="center"/>
    </xf>
    <xf numFmtId="0" fontId="249" fillId="0" borderId="0" xfId="6" applyFont="1" applyAlignment="1">
      <alignment horizontal="left" vertical="center"/>
    </xf>
    <xf numFmtId="0" fontId="233" fillId="3" borderId="0" xfId="6" applyFont="1" applyFill="1" applyAlignment="1">
      <alignment horizontal="center" vertical="center"/>
    </xf>
    <xf numFmtId="0" fontId="225" fillId="0" borderId="0" xfId="6" applyFont="1" applyAlignment="1">
      <alignment horizontal="left" vertical="center"/>
    </xf>
    <xf numFmtId="0" fontId="224" fillId="0" borderId="0" xfId="6" applyFont="1" applyAlignment="1">
      <alignment horizontal="left" vertical="center"/>
    </xf>
    <xf numFmtId="0" fontId="225" fillId="0" borderId="0" xfId="6" applyFont="1" applyAlignment="1">
      <alignment horizontal="left" vertical="center" wrapText="1"/>
    </xf>
    <xf numFmtId="0" fontId="209" fillId="0" borderId="0" xfId="3727" applyFont="1" applyAlignment="1">
      <alignment vertical="center"/>
    </xf>
    <xf numFmtId="0" fontId="209" fillId="0" borderId="14" xfId="3727" applyFont="1" applyBorder="1" applyAlignment="1">
      <alignment vertical="center"/>
    </xf>
    <xf numFmtId="0" fontId="26" fillId="0" borderId="7" xfId="6" applyFont="1" applyBorder="1" applyAlignment="1">
      <alignment vertical="center"/>
    </xf>
    <xf numFmtId="0" fontId="230" fillId="3" borderId="8" xfId="6" applyFont="1" applyFill="1" applyBorder="1" applyAlignment="1">
      <alignment horizontal="center" vertical="center"/>
    </xf>
    <xf numFmtId="3" fontId="275" fillId="0" borderId="0" xfId="6" applyNumberFormat="1" applyFont="1" applyAlignment="1">
      <alignment horizontal="center" vertical="center"/>
    </xf>
    <xf numFmtId="49" fontId="230" fillId="0" borderId="0" xfId="6" applyNumberFormat="1" applyFont="1" applyAlignment="1">
      <alignment horizontal="center" vertical="center"/>
    </xf>
    <xf numFmtId="49" fontId="230" fillId="0" borderId="26" xfId="6" applyNumberFormat="1" applyFont="1" applyBorder="1" applyAlignment="1">
      <alignment horizontal="center" vertical="center"/>
    </xf>
    <xf numFmtId="0" fontId="230" fillId="0" borderId="14" xfId="6" applyFont="1" applyBorder="1" applyAlignment="1">
      <alignment horizontal="center" vertical="center"/>
    </xf>
    <xf numFmtId="49" fontId="230" fillId="0" borderId="14" xfId="6" applyNumberFormat="1" applyFont="1" applyBorder="1" applyAlignment="1">
      <alignment horizontal="center" vertical="center"/>
    </xf>
    <xf numFmtId="49" fontId="230" fillId="3" borderId="14" xfId="6" applyNumberFormat="1" applyFont="1" applyFill="1" applyBorder="1" applyAlignment="1">
      <alignment horizontal="center" vertical="center"/>
    </xf>
    <xf numFmtId="49" fontId="26" fillId="3" borderId="0" xfId="6" applyNumberFormat="1" applyFont="1" applyFill="1" applyAlignment="1">
      <alignment horizontal="center" vertical="center"/>
    </xf>
    <xf numFmtId="0" fontId="233" fillId="0" borderId="0" xfId="3678" applyFont="1" applyAlignment="1">
      <alignment vertical="center"/>
    </xf>
    <xf numFmtId="0" fontId="250" fillId="0" borderId="0" xfId="6" applyFont="1" applyAlignment="1">
      <alignment horizontal="left" vertical="center"/>
    </xf>
    <xf numFmtId="0" fontId="239" fillId="0" borderId="0" xfId="3678" applyFont="1" applyAlignment="1">
      <alignment vertical="center"/>
    </xf>
    <xf numFmtId="0" fontId="239" fillId="0" borderId="0" xfId="6" applyFont="1" applyAlignment="1">
      <alignment horizontal="left" vertical="center"/>
    </xf>
    <xf numFmtId="0" fontId="286" fillId="0" borderId="0" xfId="6" applyFont="1" applyAlignment="1">
      <alignment horizontal="left" vertical="center"/>
    </xf>
    <xf numFmtId="2" fontId="239" fillId="0" borderId="0" xfId="3678" applyNumberFormat="1" applyFont="1" applyAlignment="1">
      <alignment vertical="center"/>
    </xf>
    <xf numFmtId="2" fontId="233" fillId="0" borderId="0" xfId="3678" applyNumberFormat="1" applyFont="1" applyAlignment="1">
      <alignment vertical="center"/>
    </xf>
    <xf numFmtId="0" fontId="240" fillId="0" borderId="0" xfId="6" applyFont="1" applyAlignment="1">
      <alignment vertical="center" wrapText="1"/>
    </xf>
    <xf numFmtId="2" fontId="249" fillId="0" borderId="0" xfId="6" applyNumberFormat="1" applyFont="1" applyAlignment="1">
      <alignment horizontal="center" vertical="center"/>
    </xf>
    <xf numFmtId="49" fontId="249" fillId="0" borderId="0" xfId="6" applyNumberFormat="1" applyFont="1" applyAlignment="1">
      <alignment horizontal="center" vertical="center"/>
    </xf>
    <xf numFmtId="3" fontId="190" fillId="3" borderId="0" xfId="7" applyNumberFormat="1" applyFont="1" applyFill="1" applyAlignment="1">
      <alignment vertical="center"/>
    </xf>
    <xf numFmtId="0" fontId="270" fillId="0" borderId="0" xfId="3678" applyFont="1" applyAlignment="1">
      <alignment horizontal="left" vertical="center"/>
    </xf>
    <xf numFmtId="0" fontId="252" fillId="0" borderId="0" xfId="6" applyFont="1" applyAlignment="1">
      <alignment horizontal="left" vertical="center"/>
    </xf>
    <xf numFmtId="0" fontId="35" fillId="0" borderId="0" xfId="3678" applyFont="1" applyAlignment="1">
      <alignment horizontal="left" vertical="center"/>
    </xf>
    <xf numFmtId="0" fontId="252" fillId="0" borderId="0" xfId="6" applyFont="1" applyAlignment="1">
      <alignment horizontal="left"/>
    </xf>
    <xf numFmtId="0" fontId="286" fillId="0" borderId="0" xfId="6" applyFont="1" applyAlignment="1">
      <alignment horizontal="center" vertical="center"/>
    </xf>
    <xf numFmtId="0" fontId="286" fillId="0" borderId="0" xfId="3" applyFont="1" applyAlignment="1">
      <alignment vertical="center"/>
    </xf>
    <xf numFmtId="0" fontId="287" fillId="0" borderId="0" xfId="6" applyFont="1" applyAlignment="1">
      <alignment horizontal="center" vertical="center"/>
    </xf>
    <xf numFmtId="0" fontId="286" fillId="0" borderId="0" xfId="6" applyFont="1" applyAlignment="1">
      <alignment vertical="center"/>
    </xf>
    <xf numFmtId="3" fontId="286" fillId="0" borderId="0" xfId="6" applyNumberFormat="1" applyFont="1" applyAlignment="1">
      <alignment horizontal="center" vertical="center"/>
    </xf>
    <xf numFmtId="49" fontId="286" fillId="0" borderId="0" xfId="6" applyNumberFormat="1" applyFont="1" applyAlignment="1">
      <alignment horizontal="center" vertical="center"/>
    </xf>
    <xf numFmtId="0" fontId="286" fillId="0" borderId="0" xfId="3678" applyFont="1" applyAlignment="1">
      <alignment vertical="center"/>
    </xf>
    <xf numFmtId="3" fontId="289" fillId="3" borderId="0" xfId="7" applyNumberFormat="1" applyFont="1" applyFill="1" applyAlignment="1">
      <alignment vertical="center"/>
    </xf>
    <xf numFmtId="0" fontId="270" fillId="0" borderId="0" xfId="3678" applyFont="1" applyAlignment="1">
      <alignment vertical="center"/>
    </xf>
    <xf numFmtId="3" fontId="262" fillId="0" borderId="0" xfId="7" applyNumberFormat="1" applyFont="1" applyAlignment="1">
      <alignment vertical="center"/>
    </xf>
    <xf numFmtId="0" fontId="286" fillId="0" borderId="0" xfId="6" applyFont="1" applyAlignment="1">
      <alignment horizontal="left"/>
    </xf>
    <xf numFmtId="0" fontId="28" fillId="0" borderId="0" xfId="3678" applyAlignment="1">
      <alignment horizontal="left" vertical="center"/>
    </xf>
    <xf numFmtId="0" fontId="290" fillId="0" borderId="0" xfId="6" applyFont="1" applyAlignment="1">
      <alignment horizontal="left" vertical="center"/>
    </xf>
    <xf numFmtId="0" fontId="267" fillId="0" borderId="0" xfId="3678" applyFont="1" applyAlignment="1">
      <alignment horizontal="center" wrapText="1"/>
    </xf>
    <xf numFmtId="0" fontId="255" fillId="0" borderId="0" xfId="6" applyFont="1" applyAlignment="1">
      <alignment vertical="center"/>
    </xf>
    <xf numFmtId="0" fontId="249" fillId="0" borderId="2" xfId="6" applyFont="1" applyBorder="1" applyAlignment="1">
      <alignment horizontal="center"/>
    </xf>
    <xf numFmtId="0" fontId="230" fillId="0" borderId="2" xfId="3678" applyFont="1" applyBorder="1" applyAlignment="1">
      <alignment horizontal="center" vertical="center"/>
    </xf>
    <xf numFmtId="0" fontId="28" fillId="0" borderId="13" xfId="3678" applyBorder="1"/>
    <xf numFmtId="0" fontId="27" fillId="0" borderId="45" xfId="6" applyBorder="1" applyAlignment="1">
      <alignment horizontal="center"/>
    </xf>
    <xf numFmtId="0" fontId="207" fillId="0" borderId="14" xfId="6" applyFont="1" applyBorder="1" applyAlignment="1">
      <alignment horizontal="center" vertical="center"/>
    </xf>
    <xf numFmtId="3" fontId="207" fillId="0" borderId="14" xfId="6" applyNumberFormat="1" applyFont="1" applyBorder="1" applyAlignment="1">
      <alignment horizontal="center" vertical="center"/>
    </xf>
    <xf numFmtId="49" fontId="207" fillId="0" borderId="14" xfId="6" applyNumberFormat="1" applyFont="1" applyBorder="1" applyAlignment="1">
      <alignment horizontal="center" vertical="center"/>
    </xf>
    <xf numFmtId="3" fontId="201" fillId="0" borderId="7" xfId="6" applyNumberFormat="1" applyFont="1" applyBorder="1" applyAlignment="1">
      <alignment horizontal="center" vertical="center" wrapText="1"/>
    </xf>
    <xf numFmtId="0" fontId="30" fillId="2" borderId="0" xfId="6" applyFont="1" applyFill="1"/>
    <xf numFmtId="0" fontId="190" fillId="3" borderId="0" xfId="6" applyFont="1" applyFill="1"/>
    <xf numFmtId="0" fontId="31" fillId="3" borderId="0" xfId="6" applyFont="1" applyFill="1"/>
    <xf numFmtId="0" fontId="262" fillId="3" borderId="0" xfId="6" applyFont="1" applyFill="1"/>
    <xf numFmtId="3" fontId="262" fillId="0" borderId="0" xfId="7" applyNumberFormat="1" applyFont="1" applyAlignment="1">
      <alignment horizontal="left" vertical="center"/>
    </xf>
    <xf numFmtId="0" fontId="262" fillId="0" borderId="0" xfId="6" applyFont="1"/>
    <xf numFmtId="0" fontId="262" fillId="3" borderId="0" xfId="6" applyFont="1" applyFill="1" applyAlignment="1">
      <alignment horizontal="center"/>
    </xf>
    <xf numFmtId="0" fontId="262" fillId="3" borderId="0" xfId="6" applyFont="1" applyFill="1" applyAlignment="1">
      <alignment horizontal="left"/>
    </xf>
    <xf numFmtId="0" fontId="225" fillId="3" borderId="0" xfId="6" applyFont="1" applyFill="1" applyAlignment="1">
      <alignment horizontal="left"/>
    </xf>
    <xf numFmtId="0" fontId="262" fillId="0" borderId="0" xfId="7" applyFont="1" applyAlignment="1">
      <alignment horizontal="left" vertical="center"/>
    </xf>
    <xf numFmtId="0" fontId="226" fillId="3" borderId="0" xfId="6" applyFont="1" applyFill="1"/>
    <xf numFmtId="0" fontId="26" fillId="3" borderId="0" xfId="6" applyFont="1" applyFill="1"/>
    <xf numFmtId="3" fontId="213" fillId="0" borderId="0" xfId="6" applyNumberFormat="1" applyFont="1"/>
    <xf numFmtId="0" fontId="222" fillId="0" borderId="0" xfId="6" applyFont="1"/>
    <xf numFmtId="0" fontId="202" fillId="3" borderId="0" xfId="6" applyFont="1" applyFill="1"/>
    <xf numFmtId="0" fontId="195" fillId="0" borderId="0" xfId="6" applyFont="1"/>
    <xf numFmtId="0" fontId="225" fillId="0" borderId="0" xfId="3728" applyFont="1" applyAlignment="1">
      <alignment horizontal="left" vertical="center"/>
    </xf>
    <xf numFmtId="0" fontId="26" fillId="0" borderId="0" xfId="6" applyFont="1" applyAlignment="1">
      <alignment horizontal="left"/>
    </xf>
    <xf numFmtId="0" fontId="262" fillId="0" borderId="0" xfId="3678" applyFont="1"/>
    <xf numFmtId="0" fontId="267" fillId="0" borderId="0" xfId="6" applyFont="1"/>
    <xf numFmtId="0" fontId="212" fillId="0" borderId="0" xfId="6" applyFont="1"/>
    <xf numFmtId="0" fontId="26" fillId="0" borderId="0" xfId="6" applyFont="1" applyAlignment="1">
      <alignment horizontal="left" wrapText="1"/>
    </xf>
    <xf numFmtId="0" fontId="29" fillId="2" borderId="0" xfId="6" applyFont="1" applyFill="1"/>
    <xf numFmtId="0" fontId="209" fillId="0" borderId="0" xfId="3729" applyFont="1" applyAlignment="1">
      <alignment vertical="center"/>
    </xf>
    <xf numFmtId="0" fontId="209" fillId="0" borderId="14" xfId="3729" applyFont="1" applyBorder="1" applyAlignment="1">
      <alignment vertical="center"/>
    </xf>
    <xf numFmtId="3" fontId="196" fillId="0" borderId="0" xfId="6" applyNumberFormat="1" applyFont="1" applyAlignment="1">
      <alignment vertical="center"/>
    </xf>
    <xf numFmtId="0" fontId="33" fillId="0" borderId="0" xfId="7" applyFont="1" applyAlignment="1">
      <alignment vertical="center"/>
    </xf>
    <xf numFmtId="0" fontId="196" fillId="0" borderId="0" xfId="7" applyFont="1" applyAlignment="1">
      <alignment vertical="center"/>
    </xf>
    <xf numFmtId="3" fontId="33" fillId="0" borderId="0" xfId="7" applyNumberFormat="1" applyFont="1" applyAlignment="1">
      <alignment horizontal="left" vertical="center"/>
    </xf>
    <xf numFmtId="3" fontId="195" fillId="0" borderId="0" xfId="7" applyNumberFormat="1" applyFont="1" applyAlignment="1">
      <alignment vertical="center"/>
    </xf>
    <xf numFmtId="0" fontId="195" fillId="0" borderId="0" xfId="6" applyFont="1" applyAlignment="1">
      <alignment horizontal="center" vertical="center"/>
    </xf>
    <xf numFmtId="49" fontId="195" fillId="0" borderId="0" xfId="6" applyNumberFormat="1" applyFont="1" applyAlignment="1">
      <alignment horizontal="left" vertical="center"/>
    </xf>
    <xf numFmtId="0" fontId="31" fillId="0" borderId="0" xfId="7" applyFont="1" applyAlignment="1">
      <alignment horizontal="left" vertical="center"/>
    </xf>
    <xf numFmtId="0" fontId="33" fillId="3" borderId="0" xfId="6" applyFont="1" applyFill="1" applyAlignment="1">
      <alignment vertical="center"/>
    </xf>
    <xf numFmtId="0" fontId="195" fillId="0" borderId="0" xfId="3" applyFont="1" applyAlignment="1">
      <alignment horizontal="left" vertical="center"/>
    </xf>
    <xf numFmtId="0" fontId="33" fillId="0" borderId="0" xfId="6" applyFont="1" applyAlignment="1">
      <alignment horizontal="right" vertical="center"/>
    </xf>
    <xf numFmtId="0" fontId="28" fillId="0" borderId="0" xfId="0" applyFont="1" applyAlignment="1">
      <alignment vertical="center"/>
    </xf>
    <xf numFmtId="0" fontId="291" fillId="2" borderId="0" xfId="6" applyFont="1" applyFill="1" applyAlignment="1">
      <alignment vertical="center"/>
    </xf>
    <xf numFmtId="1" fontId="292" fillId="0" borderId="0" xfId="6" applyNumberFormat="1" applyFont="1" applyAlignment="1">
      <alignment horizontal="center" vertical="center"/>
    </xf>
    <xf numFmtId="1" fontId="293" fillId="0" borderId="0" xfId="6" applyNumberFormat="1" applyFont="1" applyAlignment="1">
      <alignment horizontal="center" vertical="center"/>
    </xf>
    <xf numFmtId="0" fontId="190" fillId="0" borderId="78" xfId="6" applyFont="1" applyBorder="1" applyAlignment="1">
      <alignment horizontal="center" vertical="center" wrapText="1"/>
    </xf>
    <xf numFmtId="3" fontId="195" fillId="0" borderId="55" xfId="6" applyNumberFormat="1" applyFont="1" applyBorder="1" applyAlignment="1">
      <alignment horizontal="center" vertical="center"/>
    </xf>
    <xf numFmtId="3" fontId="195" fillId="0" borderId="80" xfId="6" applyNumberFormat="1" applyFont="1" applyBorder="1" applyAlignment="1">
      <alignment horizontal="center" vertical="center"/>
    </xf>
    <xf numFmtId="3" fontId="195" fillId="0" borderId="2" xfId="6" applyNumberFormat="1" applyFont="1" applyBorder="1" applyAlignment="1">
      <alignment horizontal="center" vertical="center"/>
    </xf>
    <xf numFmtId="3" fontId="195" fillId="0" borderId="70" xfId="6" applyNumberFormat="1" applyFont="1" applyBorder="1" applyAlignment="1">
      <alignment horizontal="center" vertical="center"/>
    </xf>
    <xf numFmtId="3" fontId="195" fillId="0" borderId="82" xfId="6" applyNumberFormat="1" applyFont="1" applyBorder="1" applyAlignment="1">
      <alignment horizontal="center" vertical="center"/>
    </xf>
    <xf numFmtId="0" fontId="191" fillId="0" borderId="48" xfId="6" applyFont="1" applyBorder="1" applyAlignment="1">
      <alignment horizontal="center" vertical="center"/>
    </xf>
    <xf numFmtId="0" fontId="191" fillId="0" borderId="11" xfId="6" applyFont="1" applyBorder="1" applyAlignment="1">
      <alignment horizontal="center" vertical="center"/>
    </xf>
    <xf numFmtId="0" fontId="191" fillId="0" borderId="73" xfId="6" applyFont="1" applyBorder="1" applyAlignment="1">
      <alignment horizontal="center" vertical="center"/>
    </xf>
    <xf numFmtId="3" fontId="31" fillId="0" borderId="55" xfId="6" applyNumberFormat="1" applyFont="1" applyBorder="1" applyAlignment="1">
      <alignment horizontal="center" vertical="center"/>
    </xf>
    <xf numFmtId="3" fontId="31" fillId="0" borderId="2" xfId="6" applyNumberFormat="1" applyFont="1" applyBorder="1" applyAlignment="1">
      <alignment horizontal="center" vertical="center"/>
    </xf>
    <xf numFmtId="3" fontId="31" fillId="0" borderId="82" xfId="6" applyNumberFormat="1" applyFont="1" applyBorder="1" applyAlignment="1">
      <alignment horizontal="center" vertical="center"/>
    </xf>
    <xf numFmtId="3" fontId="31" fillId="0" borderId="80" xfId="6" applyNumberFormat="1" applyFont="1" applyBorder="1" applyAlignment="1">
      <alignment horizontal="center" vertical="center"/>
    </xf>
    <xf numFmtId="3" fontId="31" fillId="0" borderId="70" xfId="6" applyNumberFormat="1" applyFont="1" applyBorder="1" applyAlignment="1">
      <alignment horizontal="center" vertical="center"/>
    </xf>
    <xf numFmtId="49" fontId="190" fillId="0" borderId="64" xfId="6" applyNumberFormat="1" applyFont="1" applyBorder="1" applyAlignment="1">
      <alignment horizontal="center" vertical="center" wrapText="1"/>
    </xf>
    <xf numFmtId="0" fontId="31" fillId="0" borderId="50" xfId="6" applyFont="1" applyBorder="1" applyAlignment="1">
      <alignment horizontal="center" vertical="center"/>
    </xf>
    <xf numFmtId="0" fontId="31" fillId="0" borderId="47" xfId="6" applyFont="1" applyBorder="1" applyAlignment="1">
      <alignment horizontal="center" vertical="center"/>
    </xf>
    <xf numFmtId="0" fontId="31" fillId="0" borderId="48" xfId="6" applyFont="1" applyBorder="1" applyAlignment="1">
      <alignment horizontal="center" vertical="center"/>
    </xf>
    <xf numFmtId="0" fontId="31" fillId="0" borderId="11" xfId="6" applyFont="1" applyBorder="1" applyAlignment="1">
      <alignment horizontal="center" vertical="center"/>
    </xf>
    <xf numFmtId="0" fontId="34" fillId="0" borderId="0" xfId="6" applyFont="1" applyAlignment="1">
      <alignment horizontal="left" vertical="center"/>
    </xf>
    <xf numFmtId="3" fontId="33" fillId="0" borderId="0" xfId="6" applyNumberFormat="1" applyFont="1" applyAlignment="1">
      <alignment horizontal="center" vertical="center"/>
    </xf>
    <xf numFmtId="0" fontId="34" fillId="3" borderId="7" xfId="6" applyFont="1" applyFill="1" applyBorder="1" applyAlignment="1">
      <alignment horizontal="center" vertical="center" wrapText="1"/>
    </xf>
    <xf numFmtId="3" fontId="207" fillId="0" borderId="0" xfId="0" applyNumberFormat="1" applyFont="1"/>
    <xf numFmtId="3" fontId="207" fillId="0" borderId="0" xfId="6" applyNumberFormat="1" applyFont="1" applyAlignment="1">
      <alignment vertical="center"/>
    </xf>
    <xf numFmtId="0" fontId="209" fillId="0" borderId="0" xfId="3730" applyFont="1" applyAlignment="1">
      <alignment vertical="center"/>
    </xf>
    <xf numFmtId="3" fontId="201" fillId="0" borderId="0" xfId="6" applyNumberFormat="1" applyFont="1" applyAlignment="1">
      <alignment horizontal="right" wrapText="1"/>
    </xf>
    <xf numFmtId="3" fontId="201" fillId="0" borderId="0" xfId="0" applyNumberFormat="1" applyFont="1" applyAlignment="1">
      <alignment horizontal="right"/>
    </xf>
    <xf numFmtId="0" fontId="214" fillId="0" borderId="0" xfId="6" applyFont="1" applyAlignment="1">
      <alignment vertical="center" wrapText="1"/>
    </xf>
    <xf numFmtId="0" fontId="231" fillId="0" borderId="51" xfId="6" applyFont="1" applyBorder="1" applyAlignment="1">
      <alignment vertical="center"/>
    </xf>
    <xf numFmtId="0" fontId="231" fillId="0" borderId="8" xfId="6" applyFont="1" applyBorder="1" applyAlignment="1">
      <alignment vertical="center"/>
    </xf>
    <xf numFmtId="0" fontId="227" fillId="0" borderId="26" xfId="6" applyFont="1" applyBorder="1" applyAlignment="1">
      <alignment horizontal="center" vertical="center"/>
    </xf>
    <xf numFmtId="0" fontId="231" fillId="0" borderId="46" xfId="6" applyFont="1" applyBorder="1" applyAlignment="1">
      <alignment vertical="center"/>
    </xf>
    <xf numFmtId="0" fontId="227" fillId="0" borderId="14" xfId="6" applyFont="1" applyBorder="1" applyAlignment="1">
      <alignment horizontal="center" vertical="center"/>
    </xf>
    <xf numFmtId="0" fontId="34" fillId="0" borderId="0" xfId="6" applyFont="1" applyAlignment="1">
      <alignment horizontal="center" vertical="center" wrapText="1"/>
    </xf>
    <xf numFmtId="3" fontId="34" fillId="0" borderId="0" xfId="6" applyNumberFormat="1" applyFont="1" applyAlignment="1">
      <alignment horizontal="center" vertical="center" wrapText="1"/>
    </xf>
    <xf numFmtId="0" fontId="31" fillId="3" borderId="0" xfId="6" applyFont="1" applyFill="1" applyAlignment="1">
      <alignment horizontal="center" vertical="center"/>
    </xf>
    <xf numFmtId="0" fontId="229" fillId="0" borderId="46" xfId="6" applyFont="1" applyBorder="1" applyAlignment="1">
      <alignment vertical="center"/>
    </xf>
    <xf numFmtId="3" fontId="207" fillId="3" borderId="0" xfId="6" applyNumberFormat="1" applyFont="1" applyFill="1" applyAlignment="1">
      <alignment vertical="center"/>
    </xf>
    <xf numFmtId="0" fontId="211" fillId="2" borderId="0" xfId="6" applyFont="1" applyFill="1" applyAlignment="1">
      <alignment vertical="center"/>
    </xf>
    <xf numFmtId="0" fontId="250" fillId="2" borderId="0" xfId="6" applyFont="1" applyFill="1" applyAlignment="1">
      <alignment horizontal="center" vertical="center"/>
    </xf>
    <xf numFmtId="0" fontId="239" fillId="2" borderId="0" xfId="6" applyFont="1" applyFill="1" applyAlignment="1">
      <alignment vertical="center"/>
    </xf>
    <xf numFmtId="3" fontId="249" fillId="2" borderId="0" xfId="6" applyNumberFormat="1" applyFont="1" applyFill="1" applyAlignment="1">
      <alignment horizontal="center" vertical="center"/>
    </xf>
    <xf numFmtId="49" fontId="249" fillId="2" borderId="0" xfId="6" applyNumberFormat="1" applyFont="1" applyFill="1" applyAlignment="1">
      <alignment horizontal="center" vertical="center"/>
    </xf>
    <xf numFmtId="3" fontId="234" fillId="0" borderId="0" xfId="3" applyNumberFormat="1" applyFont="1" applyAlignment="1">
      <alignment vertical="center"/>
    </xf>
    <xf numFmtId="3" fontId="206" fillId="3" borderId="0" xfId="6" applyNumberFormat="1" applyFont="1" applyFill="1" applyAlignment="1">
      <alignment horizontal="center" vertical="center"/>
    </xf>
    <xf numFmtId="3" fontId="249" fillId="0" borderId="0" xfId="6" applyNumberFormat="1" applyFont="1" applyAlignment="1">
      <alignment horizontal="left" vertical="center"/>
    </xf>
    <xf numFmtId="3" fontId="206" fillId="0" borderId="0" xfId="6" applyNumberFormat="1" applyFont="1" applyAlignment="1">
      <alignment horizontal="center" vertical="center"/>
    </xf>
    <xf numFmtId="0" fontId="239" fillId="0" borderId="0" xfId="0" applyFont="1"/>
    <xf numFmtId="0" fontId="249" fillId="3" borderId="0" xfId="6" applyFont="1" applyFill="1" applyAlignment="1">
      <alignment horizontal="left" vertical="center"/>
    </xf>
    <xf numFmtId="0" fontId="204" fillId="2" borderId="0" xfId="6" applyFont="1" applyFill="1" applyAlignment="1">
      <alignment vertical="center"/>
    </xf>
    <xf numFmtId="0" fontId="249" fillId="2" borderId="0" xfId="6" applyFont="1" applyFill="1" applyAlignment="1">
      <alignment vertical="center" wrapText="1"/>
    </xf>
    <xf numFmtId="3" fontId="239" fillId="0" borderId="0" xfId="6" applyNumberFormat="1" applyFont="1" applyAlignment="1">
      <alignment horizontal="left" vertical="center"/>
    </xf>
    <xf numFmtId="0" fontId="239" fillId="2" borderId="0" xfId="3" applyFont="1" applyFill="1" applyAlignment="1">
      <alignment vertical="center"/>
    </xf>
    <xf numFmtId="0" fontId="239" fillId="2" borderId="0" xfId="6" applyFont="1" applyFill="1" applyAlignment="1">
      <alignment horizontal="center"/>
    </xf>
    <xf numFmtId="0" fontId="240" fillId="3" borderId="0" xfId="6" applyFont="1" applyFill="1" applyAlignment="1">
      <alignment vertical="center"/>
    </xf>
    <xf numFmtId="0" fontId="221" fillId="2" borderId="0" xfId="3" applyFont="1" applyFill="1" applyAlignment="1">
      <alignment vertical="center"/>
    </xf>
    <xf numFmtId="0" fontId="249" fillId="2" borderId="0" xfId="6" applyFont="1" applyFill="1" applyAlignment="1">
      <alignment horizontal="center" vertical="center"/>
    </xf>
    <xf numFmtId="0" fontId="240" fillId="2" borderId="0" xfId="6" applyFont="1" applyFill="1" applyAlignment="1">
      <alignment vertical="center" wrapText="1"/>
    </xf>
    <xf numFmtId="0" fontId="221" fillId="0" borderId="0" xfId="3" applyFont="1" applyAlignment="1">
      <alignment vertical="center"/>
    </xf>
    <xf numFmtId="0" fontId="290" fillId="3" borderId="0" xfId="6" applyFont="1" applyFill="1" applyAlignment="1">
      <alignment horizontal="center" vertical="center"/>
    </xf>
    <xf numFmtId="0" fontId="31" fillId="3" borderId="62" xfId="6" applyFont="1" applyFill="1" applyBorder="1" applyAlignment="1">
      <alignment vertical="center"/>
    </xf>
    <xf numFmtId="0" fontId="31" fillId="3" borderId="75" xfId="6" applyFont="1" applyFill="1" applyBorder="1" applyAlignment="1">
      <alignment vertical="center"/>
    </xf>
    <xf numFmtId="3" fontId="206" fillId="0" borderId="0" xfId="6" applyNumberFormat="1" applyFont="1" applyAlignment="1">
      <alignment horizontal="center"/>
    </xf>
    <xf numFmtId="0" fontId="239" fillId="68" borderId="0" xfId="0" applyFont="1" applyFill="1"/>
    <xf numFmtId="0" fontId="27" fillId="0" borderId="12" xfId="3" applyBorder="1"/>
    <xf numFmtId="0" fontId="27" fillId="0" borderId="9" xfId="3" applyBorder="1"/>
    <xf numFmtId="0" fontId="27" fillId="0" borderId="15" xfId="3" applyBorder="1"/>
    <xf numFmtId="0" fontId="207" fillId="0" borderId="0" xfId="3" applyFont="1"/>
    <xf numFmtId="0" fontId="27" fillId="0" borderId="45" xfId="3" applyBorder="1"/>
    <xf numFmtId="3" fontId="201" fillId="0" borderId="0" xfId="3" applyNumberFormat="1" applyFont="1" applyAlignment="1">
      <alignment horizontal="right"/>
    </xf>
    <xf numFmtId="0" fontId="27" fillId="0" borderId="14" xfId="3" applyBorder="1"/>
    <xf numFmtId="3" fontId="207" fillId="0" borderId="0" xfId="3" applyNumberFormat="1" applyFont="1"/>
    <xf numFmtId="3" fontId="207" fillId="3" borderId="51" xfId="6" applyNumberFormat="1" applyFont="1" applyFill="1" applyBorder="1" applyAlignment="1">
      <alignment horizontal="center" vertical="center"/>
    </xf>
    <xf numFmtId="0" fontId="230" fillId="0" borderId="45" xfId="3" applyFont="1" applyBorder="1"/>
    <xf numFmtId="0" fontId="230" fillId="0" borderId="0" xfId="3" applyFont="1"/>
    <xf numFmtId="3" fontId="207" fillId="3" borderId="26" xfId="6" applyNumberFormat="1" applyFont="1" applyFill="1" applyBorder="1" applyAlignment="1">
      <alignment horizontal="center" vertical="center"/>
    </xf>
    <xf numFmtId="3" fontId="207" fillId="3" borderId="46" xfId="6" applyNumberFormat="1" applyFont="1" applyFill="1" applyBorder="1" applyAlignment="1">
      <alignment horizontal="center" vertical="center"/>
    </xf>
    <xf numFmtId="0" fontId="27" fillId="0" borderId="7" xfId="3" applyBorder="1"/>
    <xf numFmtId="0" fontId="233" fillId="2" borderId="0" xfId="3" applyFont="1" applyFill="1"/>
    <xf numFmtId="0" fontId="233" fillId="0" borderId="45" xfId="3" applyFont="1" applyBorder="1"/>
    <xf numFmtId="0" fontId="234" fillId="0" borderId="0" xfId="3" applyFont="1" applyAlignment="1">
      <alignment vertical="center"/>
    </xf>
    <xf numFmtId="0" fontId="206" fillId="3" borderId="0" xfId="6" applyFont="1" applyFill="1" applyAlignment="1">
      <alignment horizontal="center" vertical="center"/>
    </xf>
    <xf numFmtId="0" fontId="225" fillId="0" borderId="45" xfId="3" applyFont="1" applyBorder="1"/>
    <xf numFmtId="0" fontId="27" fillId="0" borderId="11" xfId="3" applyBorder="1"/>
    <xf numFmtId="0" fontId="27" fillId="0" borderId="8" xfId="3" applyBorder="1"/>
    <xf numFmtId="0" fontId="27" fillId="0" borderId="10" xfId="3" applyBorder="1"/>
    <xf numFmtId="0" fontId="27" fillId="0" borderId="12" xfId="6" applyBorder="1"/>
    <xf numFmtId="0" fontId="27" fillId="0" borderId="15" xfId="6" applyBorder="1"/>
    <xf numFmtId="0" fontId="197" fillId="0" borderId="0" xfId="6" applyFont="1" applyAlignment="1">
      <alignment vertical="center"/>
    </xf>
    <xf numFmtId="0" fontId="198" fillId="0" borderId="0" xfId="6" applyFont="1" applyAlignment="1">
      <alignment horizontal="left" vertical="center"/>
    </xf>
    <xf numFmtId="0" fontId="199" fillId="0" borderId="0" xfId="6" applyFont="1" applyAlignment="1">
      <alignment horizontal="right" wrapText="1"/>
    </xf>
    <xf numFmtId="0" fontId="200" fillId="2" borderId="0" xfId="6" applyFont="1" applyFill="1"/>
    <xf numFmtId="0" fontId="199" fillId="0" borderId="0" xfId="6" applyFont="1" applyAlignment="1">
      <alignment horizontal="right" vertical="top"/>
    </xf>
    <xf numFmtId="0" fontId="224" fillId="0" borderId="7" xfId="6" applyFont="1" applyBorder="1" applyAlignment="1">
      <alignment horizontal="center" vertical="center"/>
    </xf>
    <xf numFmtId="0" fontId="225" fillId="0" borderId="7" xfId="6" applyFont="1" applyBorder="1" applyAlignment="1">
      <alignment horizontal="center" vertical="center"/>
    </xf>
    <xf numFmtId="49" fontId="225" fillId="0" borderId="7" xfId="6" applyNumberFormat="1" applyFont="1" applyBorder="1" applyAlignment="1">
      <alignment horizontal="center" vertical="center"/>
    </xf>
    <xf numFmtId="0" fontId="33" fillId="0" borderId="7" xfId="6" applyFont="1" applyBorder="1" applyAlignment="1">
      <alignment horizontal="center" vertical="center"/>
    </xf>
    <xf numFmtId="3" fontId="221" fillId="3" borderId="7" xfId="6" applyNumberFormat="1" applyFont="1" applyFill="1" applyBorder="1" applyAlignment="1">
      <alignment horizontal="center" vertical="center"/>
    </xf>
    <xf numFmtId="0" fontId="201" fillId="0" borderId="51" xfId="6" applyFont="1" applyBorder="1" applyAlignment="1">
      <alignment vertical="center"/>
    </xf>
    <xf numFmtId="0" fontId="207" fillId="0" borderId="51" xfId="6" applyFont="1" applyBorder="1" applyAlignment="1">
      <alignment horizontal="center" vertical="center"/>
    </xf>
    <xf numFmtId="3" fontId="207" fillId="0" borderId="51" xfId="6" applyNumberFormat="1" applyFont="1" applyBorder="1" applyAlignment="1">
      <alignment horizontal="center" vertical="center"/>
    </xf>
    <xf numFmtId="0" fontId="201" fillId="0" borderId="26" xfId="6" applyFont="1" applyBorder="1" applyAlignment="1">
      <alignment vertical="center"/>
    </xf>
    <xf numFmtId="0" fontId="201" fillId="0" borderId="46" xfId="6" applyFont="1" applyBorder="1" applyAlignment="1">
      <alignment vertical="center"/>
    </xf>
    <xf numFmtId="0" fontId="203" fillId="0" borderId="0" xfId="6" applyFont="1" applyAlignment="1">
      <alignment vertical="center" wrapText="1"/>
    </xf>
    <xf numFmtId="0" fontId="33" fillId="2" borderId="0" xfId="6" applyFont="1" applyFill="1"/>
    <xf numFmtId="0" fontId="33" fillId="2" borderId="0" xfId="6" applyFont="1" applyFill="1" applyAlignment="1">
      <alignment vertical="center" wrapText="1"/>
    </xf>
    <xf numFmtId="0" fontId="33" fillId="3" borderId="0" xfId="3" applyFont="1" applyFill="1" applyAlignment="1">
      <alignment horizontal="left" vertical="center"/>
    </xf>
    <xf numFmtId="0" fontId="218" fillId="0" borderId="0" xfId="3" applyFont="1" applyAlignment="1">
      <alignment horizontal="left" vertical="center"/>
    </xf>
    <xf numFmtId="0" fontId="238" fillId="0" borderId="0" xfId="6" applyFont="1" applyAlignment="1">
      <alignment vertical="center"/>
    </xf>
    <xf numFmtId="0" fontId="27" fillId="0" borderId="13" xfId="6" applyBorder="1" applyAlignment="1">
      <alignment vertical="center"/>
    </xf>
    <xf numFmtId="0" fontId="27" fillId="0" borderId="45" xfId="6" applyBorder="1" applyAlignment="1">
      <alignment horizontal="center" vertical="center"/>
    </xf>
    <xf numFmtId="0" fontId="27" fillId="3" borderId="0" xfId="3" applyFill="1" applyAlignment="1">
      <alignment horizontal="left" vertical="center"/>
    </xf>
    <xf numFmtId="0" fontId="205" fillId="0" borderId="0" xfId="6" applyFont="1" applyAlignment="1">
      <alignment horizontal="center" vertical="center" wrapText="1"/>
    </xf>
    <xf numFmtId="3" fontId="188" fillId="0" borderId="0" xfId="6" applyNumberFormat="1" applyFont="1" applyAlignment="1">
      <alignment horizontal="center" vertical="center" wrapText="1"/>
    </xf>
    <xf numFmtId="0" fontId="27" fillId="0" borderId="11" xfId="6" applyBorder="1"/>
    <xf numFmtId="0" fontId="27" fillId="0" borderId="8" xfId="6" applyBorder="1"/>
    <xf numFmtId="0" fontId="27" fillId="0" borderId="10" xfId="6" applyBorder="1"/>
    <xf numFmtId="0" fontId="191" fillId="0" borderId="2" xfId="6" applyFont="1" applyBorder="1" applyAlignment="1">
      <alignment horizontal="center" vertical="center"/>
    </xf>
    <xf numFmtId="0" fontId="191" fillId="0" borderId="55" xfId="6" applyFont="1" applyBorder="1" applyAlignment="1">
      <alignment horizontal="center" vertical="center"/>
    </xf>
    <xf numFmtId="0" fontId="190" fillId="0" borderId="56" xfId="6" applyFont="1" applyBorder="1" applyAlignment="1">
      <alignment vertical="center"/>
    </xf>
    <xf numFmtId="0" fontId="190" fillId="0" borderId="82" xfId="6" applyFont="1" applyBorder="1" applyAlignment="1">
      <alignment vertical="center"/>
    </xf>
    <xf numFmtId="0" fontId="191" fillId="0" borderId="82" xfId="6" applyFont="1" applyBorder="1" applyAlignment="1">
      <alignment horizontal="center" vertical="center"/>
    </xf>
    <xf numFmtId="0" fontId="189" fillId="0" borderId="0" xfId="6" applyFont="1" applyAlignment="1">
      <alignment horizontal="right"/>
    </xf>
    <xf numFmtId="0" fontId="207" fillId="0" borderId="51" xfId="3" applyFont="1" applyBorder="1" applyAlignment="1">
      <alignment horizontal="center" vertical="center"/>
    </xf>
    <xf numFmtId="0" fontId="207" fillId="0" borderId="26" xfId="3" applyFont="1" applyBorder="1" applyAlignment="1">
      <alignment horizontal="center" vertical="center"/>
    </xf>
    <xf numFmtId="0" fontId="207" fillId="0" borderId="46" xfId="3" applyFont="1" applyBorder="1" applyAlignment="1">
      <alignment horizontal="center" vertical="center"/>
    </xf>
    <xf numFmtId="3" fontId="204" fillId="3" borderId="7" xfId="6" applyNumberFormat="1" applyFont="1" applyFill="1" applyBorder="1" applyAlignment="1">
      <alignment horizontal="center" vertical="center"/>
    </xf>
    <xf numFmtId="0" fontId="27" fillId="0" borderId="13" xfId="3" applyBorder="1"/>
    <xf numFmtId="3" fontId="201" fillId="0" borderId="0" xfId="6" applyNumberFormat="1" applyFont="1"/>
    <xf numFmtId="0" fontId="207" fillId="3" borderId="0" xfId="6" applyFont="1" applyFill="1"/>
    <xf numFmtId="0" fontId="207" fillId="3" borderId="0" xfId="6" applyFont="1" applyFill="1" applyAlignment="1">
      <alignment horizontal="left"/>
    </xf>
    <xf numFmtId="3" fontId="207" fillId="3" borderId="0" xfId="6" applyNumberFormat="1" applyFont="1" applyFill="1"/>
    <xf numFmtId="0" fontId="201" fillId="0" borderId="0" xfId="6" applyFont="1"/>
    <xf numFmtId="0" fontId="201" fillId="3" borderId="0" xfId="6" applyFont="1" applyFill="1" applyAlignment="1">
      <alignment vertical="center"/>
    </xf>
    <xf numFmtId="3" fontId="201" fillId="0" borderId="0" xfId="6" applyNumberFormat="1" applyFont="1" applyAlignment="1">
      <alignment vertical="center"/>
    </xf>
    <xf numFmtId="0" fontId="201" fillId="0" borderId="0" xfId="6" applyFont="1" applyAlignment="1">
      <alignment vertical="center" wrapText="1"/>
    </xf>
    <xf numFmtId="0" fontId="191" fillId="2" borderId="0" xfId="6" applyFont="1" applyFill="1" applyAlignment="1">
      <alignment vertical="center"/>
    </xf>
    <xf numFmtId="0" fontId="191" fillId="0" borderId="0" xfId="6" applyFont="1" applyAlignment="1">
      <alignment vertical="center"/>
    </xf>
    <xf numFmtId="0" fontId="191" fillId="0" borderId="45" xfId="6" applyFont="1" applyBorder="1" applyAlignment="1">
      <alignment vertical="center"/>
    </xf>
    <xf numFmtId="0" fontId="33" fillId="0" borderId="0" xfId="3" applyFont="1"/>
    <xf numFmtId="0" fontId="191" fillId="2" borderId="0" xfId="6" applyFont="1" applyFill="1"/>
    <xf numFmtId="0" fontId="191" fillId="0" borderId="0" xfId="6" applyFont="1"/>
    <xf numFmtId="0" fontId="191" fillId="0" borderId="45" xfId="6" applyFont="1" applyBorder="1"/>
    <xf numFmtId="0" fontId="294" fillId="2" borderId="0" xfId="6" applyFont="1" applyFill="1" applyAlignment="1">
      <alignment vertical="center"/>
    </xf>
    <xf numFmtId="0" fontId="208" fillId="2" borderId="0" xfId="6" applyFont="1" applyFill="1" applyAlignment="1">
      <alignment vertical="center"/>
    </xf>
    <xf numFmtId="0" fontId="181" fillId="2" borderId="0" xfId="6" applyFont="1" applyFill="1" applyAlignment="1">
      <alignment vertical="center"/>
    </xf>
    <xf numFmtId="0" fontId="205" fillId="2" borderId="0" xfId="0" applyFont="1" applyFill="1" applyAlignment="1">
      <alignment vertical="center"/>
    </xf>
    <xf numFmtId="0" fontId="181" fillId="0" borderId="45" xfId="6" applyFont="1" applyBorder="1" applyAlignment="1">
      <alignment horizontal="center"/>
    </xf>
    <xf numFmtId="0" fontId="205" fillId="0" borderId="0" xfId="0" applyFont="1"/>
    <xf numFmtId="0" fontId="30" fillId="2" borderId="0" xfId="6" applyFont="1" applyFill="1" applyAlignment="1">
      <alignment horizontal="right"/>
    </xf>
    <xf numFmtId="0" fontId="31" fillId="3" borderId="13" xfId="6" applyFont="1" applyFill="1" applyBorder="1"/>
    <xf numFmtId="0" fontId="224" fillId="3" borderId="0" xfId="6" applyFont="1" applyFill="1" applyAlignment="1">
      <alignment horizontal="left" vertical="center"/>
    </xf>
    <xf numFmtId="0" fontId="225" fillId="3" borderId="0" xfId="6" applyFont="1" applyFill="1" applyAlignment="1">
      <alignment horizontal="center" vertical="center"/>
    </xf>
    <xf numFmtId="0" fontId="225" fillId="3" borderId="0" xfId="3" applyFont="1" applyFill="1" applyAlignment="1">
      <alignment vertical="center"/>
    </xf>
    <xf numFmtId="0" fontId="225" fillId="3" borderId="0" xfId="6" applyFont="1" applyFill="1" applyAlignment="1">
      <alignment horizontal="center"/>
    </xf>
    <xf numFmtId="0" fontId="225" fillId="3" borderId="0" xfId="6" applyFont="1" applyFill="1" applyAlignment="1">
      <alignment horizontal="left" vertical="center" wrapText="1"/>
    </xf>
    <xf numFmtId="0" fontId="225" fillId="3" borderId="0" xfId="3678" applyFont="1" applyFill="1"/>
    <xf numFmtId="0" fontId="181" fillId="0" borderId="0" xfId="6" applyFont="1" applyAlignment="1">
      <alignment vertical="center" wrapText="1"/>
    </xf>
    <xf numFmtId="0" fontId="26" fillId="0" borderId="83" xfId="6" applyFont="1" applyBorder="1"/>
    <xf numFmtId="0" fontId="26" fillId="0" borderId="84" xfId="6" applyFont="1" applyBorder="1"/>
    <xf numFmtId="0" fontId="27" fillId="0" borderId="83" xfId="6" applyBorder="1"/>
    <xf numFmtId="0" fontId="27" fillId="0" borderId="84" xfId="6" applyBorder="1" applyAlignment="1">
      <alignment horizontal="center"/>
    </xf>
    <xf numFmtId="0" fontId="27" fillId="0" borderId="84" xfId="6" applyBorder="1"/>
    <xf numFmtId="0" fontId="31" fillId="0" borderId="83" xfId="6" applyFont="1" applyBorder="1"/>
    <xf numFmtId="0" fontId="31" fillId="0" borderId="84" xfId="6" applyFont="1" applyBorder="1"/>
    <xf numFmtId="0" fontId="33" fillId="3" borderId="0" xfId="6" applyFont="1" applyFill="1"/>
    <xf numFmtId="0" fontId="195" fillId="3" borderId="0" xfId="6" applyFont="1" applyFill="1"/>
    <xf numFmtId="0" fontId="195" fillId="0" borderId="0" xfId="6" applyFont="1" applyAlignment="1">
      <alignment horizontal="center"/>
    </xf>
    <xf numFmtId="0" fontId="33" fillId="0" borderId="0" xfId="0" applyFont="1"/>
    <xf numFmtId="0" fontId="33" fillId="0" borderId="0" xfId="3728" applyFont="1" applyAlignment="1">
      <alignment horizontal="left" vertical="center"/>
    </xf>
    <xf numFmtId="0" fontId="195" fillId="0" borderId="0" xfId="3678" applyFont="1"/>
    <xf numFmtId="0" fontId="236" fillId="0" borderId="83" xfId="6" applyFont="1" applyBorder="1"/>
    <xf numFmtId="0" fontId="236" fillId="0" borderId="84" xfId="6" applyFont="1" applyBorder="1" applyAlignment="1">
      <alignment horizontal="center"/>
    </xf>
    <xf numFmtId="0" fontId="28" fillId="0" borderId="84" xfId="9" applyBorder="1"/>
    <xf numFmtId="0" fontId="29" fillId="0" borderId="83" xfId="6" applyFont="1" applyBorder="1"/>
    <xf numFmtId="0" fontId="29" fillId="0" borderId="84" xfId="6" applyFont="1" applyBorder="1" applyAlignment="1">
      <alignment horizontal="center"/>
    </xf>
    <xf numFmtId="0" fontId="26" fillId="0" borderId="71" xfId="6" applyFont="1" applyBorder="1"/>
    <xf numFmtId="0" fontId="0" fillId="0" borderId="85" xfId="0" applyBorder="1"/>
    <xf numFmtId="0" fontId="271" fillId="0" borderId="0" xfId="6" applyFont="1" applyAlignment="1">
      <alignment vertical="center"/>
    </xf>
    <xf numFmtId="0" fontId="271" fillId="0" borderId="26" xfId="6" applyFont="1" applyBorder="1" applyAlignment="1">
      <alignment vertical="center"/>
    </xf>
    <xf numFmtId="3" fontId="201" fillId="0" borderId="0" xfId="6" applyNumberFormat="1" applyFont="1" applyAlignment="1">
      <alignment horizontal="center" vertical="center" wrapText="1"/>
    </xf>
    <xf numFmtId="49" fontId="26" fillId="0" borderId="8" xfId="6" applyNumberFormat="1" applyFont="1" applyBorder="1"/>
    <xf numFmtId="0" fontId="30" fillId="0" borderId="8" xfId="6" applyFont="1" applyBorder="1"/>
    <xf numFmtId="0" fontId="210" fillId="0" borderId="8" xfId="6" applyFont="1" applyBorder="1"/>
    <xf numFmtId="3" fontId="34" fillId="2" borderId="86" xfId="6" applyNumberFormat="1" applyFont="1" applyFill="1" applyBorder="1" applyAlignment="1">
      <alignment horizontal="center" vertical="center"/>
    </xf>
    <xf numFmtId="0" fontId="222" fillId="3" borderId="8" xfId="6" applyFont="1" applyFill="1" applyBorder="1"/>
    <xf numFmtId="0" fontId="295" fillId="3" borderId="8" xfId="6" applyFont="1" applyFill="1" applyBorder="1"/>
    <xf numFmtId="0" fontId="296" fillId="3" borderId="8" xfId="6" applyFont="1" applyFill="1" applyBorder="1"/>
    <xf numFmtId="0" fontId="297" fillId="3" borderId="8" xfId="0" applyFont="1" applyFill="1" applyBorder="1"/>
    <xf numFmtId="0" fontId="31" fillId="3" borderId="8" xfId="6" quotePrefix="1" applyFont="1" applyFill="1" applyBorder="1" applyAlignment="1">
      <alignment horizontal="center" vertical="center"/>
    </xf>
    <xf numFmtId="3" fontId="228" fillId="0" borderId="10" xfId="6" applyNumberFormat="1" applyFont="1" applyBorder="1" applyAlignment="1">
      <alignment horizontal="center"/>
    </xf>
    <xf numFmtId="0" fontId="27" fillId="0" borderId="58" xfId="6" applyBorder="1"/>
    <xf numFmtId="0" fontId="27" fillId="0" borderId="85" xfId="6" applyBorder="1"/>
    <xf numFmtId="0" fontId="27" fillId="0" borderId="14" xfId="6" applyBorder="1"/>
    <xf numFmtId="0" fontId="27" fillId="0" borderId="71" xfId="6" applyBorder="1"/>
    <xf numFmtId="0" fontId="191" fillId="0" borderId="84" xfId="6" applyFont="1" applyBorder="1"/>
    <xf numFmtId="0" fontId="191" fillId="0" borderId="84" xfId="6" applyFont="1" applyBorder="1" applyAlignment="1">
      <alignment vertical="center"/>
    </xf>
    <xf numFmtId="0" fontId="27" fillId="0" borderId="84" xfId="6" applyBorder="1" applyAlignment="1">
      <alignment horizontal="center" vertical="center"/>
    </xf>
    <xf numFmtId="0" fontId="27" fillId="0" borderId="83" xfId="6" applyBorder="1" applyAlignment="1">
      <alignment vertical="center"/>
    </xf>
    <xf numFmtId="0" fontId="33" fillId="0" borderId="84" xfId="6" applyFont="1" applyBorder="1" applyAlignment="1">
      <alignment horizontal="center"/>
    </xf>
    <xf numFmtId="0" fontId="33" fillId="0" borderId="83" xfId="6" applyFont="1" applyBorder="1"/>
    <xf numFmtId="0" fontId="218" fillId="0" borderId="84" xfId="6" applyFont="1" applyBorder="1" applyAlignment="1">
      <alignment vertical="center"/>
    </xf>
    <xf numFmtId="0" fontId="218" fillId="0" borderId="83" xfId="6" applyFont="1" applyBorder="1" applyAlignment="1">
      <alignment vertical="center"/>
    </xf>
    <xf numFmtId="0" fontId="238" fillId="0" borderId="84" xfId="6" applyFont="1" applyBorder="1" applyAlignment="1">
      <alignment vertical="center"/>
    </xf>
    <xf numFmtId="0" fontId="238" fillId="0" borderId="83" xfId="6" applyFont="1" applyBorder="1" applyAlignment="1">
      <alignment vertical="center"/>
    </xf>
    <xf numFmtId="0" fontId="207" fillId="3" borderId="0" xfId="6" applyFont="1" applyFill="1" applyAlignment="1">
      <alignment horizontal="center"/>
    </xf>
    <xf numFmtId="0" fontId="207" fillId="3" borderId="0" xfId="3" applyFont="1" applyFill="1" applyAlignment="1">
      <alignment vertical="center"/>
    </xf>
    <xf numFmtId="0" fontId="207" fillId="3" borderId="0" xfId="3" applyFont="1" applyFill="1"/>
    <xf numFmtId="0" fontId="248" fillId="3" borderId="0" xfId="6" applyFont="1" applyFill="1" applyAlignment="1">
      <alignment horizontal="left" vertical="center"/>
    </xf>
    <xf numFmtId="0" fontId="207" fillId="3" borderId="0" xfId="6" applyFont="1" applyFill="1" applyAlignment="1">
      <alignment horizontal="left" vertical="center"/>
    </xf>
    <xf numFmtId="0" fontId="207" fillId="0" borderId="84" xfId="6" applyFont="1" applyBorder="1" applyAlignment="1">
      <alignment horizontal="center"/>
    </xf>
    <xf numFmtId="0" fontId="206" fillId="3" borderId="0" xfId="6" applyFont="1" applyFill="1" applyAlignment="1">
      <alignment horizontal="left"/>
    </xf>
    <xf numFmtId="0" fontId="27" fillId="0" borderId="84" xfId="3" applyBorder="1"/>
    <xf numFmtId="0" fontId="27" fillId="0" borderId="83" xfId="3" applyBorder="1"/>
    <xf numFmtId="0" fontId="207" fillId="0" borderId="84" xfId="6" applyFont="1" applyBorder="1" applyAlignment="1">
      <alignment horizontal="center" vertical="center"/>
    </xf>
    <xf numFmtId="0" fontId="207" fillId="0" borderId="83" xfId="6" applyFont="1" applyBorder="1" applyAlignment="1">
      <alignment vertical="center"/>
    </xf>
    <xf numFmtId="0" fontId="207" fillId="0" borderId="9" xfId="3" applyFont="1" applyBorder="1" applyAlignment="1">
      <alignment horizontal="center" vertical="center"/>
    </xf>
    <xf numFmtId="0" fontId="207" fillId="0" borderId="9" xfId="6" applyFont="1" applyBorder="1" applyAlignment="1">
      <alignment horizontal="center" vertical="center"/>
    </xf>
    <xf numFmtId="3" fontId="207" fillId="0" borderId="9" xfId="6" applyNumberFormat="1" applyFont="1" applyBorder="1" applyAlignment="1">
      <alignment horizontal="center" vertical="center"/>
    </xf>
    <xf numFmtId="0" fontId="201" fillId="0" borderId="9" xfId="6" applyFont="1" applyBorder="1" applyAlignment="1">
      <alignment vertical="center"/>
    </xf>
    <xf numFmtId="0" fontId="230" fillId="0" borderId="9" xfId="6" applyFont="1" applyBorder="1" applyAlignment="1">
      <alignment horizontal="center" vertical="center"/>
    </xf>
    <xf numFmtId="0" fontId="33" fillId="0" borderId="84" xfId="6" applyFont="1" applyBorder="1"/>
    <xf numFmtId="0" fontId="27" fillId="0" borderId="76" xfId="6" applyBorder="1"/>
    <xf numFmtId="0" fontId="27" fillId="0" borderId="3" xfId="6" applyBorder="1"/>
    <xf numFmtId="0" fontId="27" fillId="0" borderId="75" xfId="6" applyBorder="1"/>
    <xf numFmtId="0" fontId="201" fillId="0" borderId="8" xfId="6" applyFont="1" applyBorder="1" applyAlignment="1">
      <alignment vertical="center"/>
    </xf>
    <xf numFmtId="0" fontId="207" fillId="0" borderId="8" xfId="3" applyFont="1" applyBorder="1" applyAlignment="1">
      <alignment horizontal="center" vertical="center"/>
    </xf>
    <xf numFmtId="0" fontId="230" fillId="0" borderId="7" xfId="6" applyFont="1" applyBorder="1" applyAlignment="1">
      <alignment horizontal="center" vertical="center"/>
    </xf>
    <xf numFmtId="0" fontId="207" fillId="0" borderId="7" xfId="3" applyFont="1" applyBorder="1" applyAlignment="1">
      <alignment horizontal="center" vertical="center"/>
    </xf>
    <xf numFmtId="0" fontId="298" fillId="0" borderId="0" xfId="6" applyFont="1" applyAlignment="1">
      <alignment horizontal="left" vertical="center"/>
    </xf>
    <xf numFmtId="0" fontId="28" fillId="0" borderId="75" xfId="3678" applyBorder="1"/>
    <xf numFmtId="0" fontId="28" fillId="0" borderId="76" xfId="3678" applyBorder="1"/>
    <xf numFmtId="0" fontId="26" fillId="0" borderId="83" xfId="6" applyFont="1" applyBorder="1" applyAlignment="1">
      <alignment vertical="center"/>
    </xf>
    <xf numFmtId="0" fontId="28" fillId="0" borderId="84" xfId="3678" applyBorder="1"/>
    <xf numFmtId="0" fontId="209" fillId="0" borderId="14" xfId="3731" applyFont="1" applyBorder="1" applyAlignment="1">
      <alignment vertical="center"/>
    </xf>
    <xf numFmtId="0" fontId="31" fillId="0" borderId="83" xfId="6" applyFont="1" applyBorder="1" applyAlignment="1">
      <alignment vertical="center"/>
    </xf>
    <xf numFmtId="0" fontId="227" fillId="0" borderId="83" xfId="6" applyFont="1" applyBorder="1" applyAlignment="1">
      <alignment vertical="center"/>
    </xf>
    <xf numFmtId="0" fontId="230" fillId="0" borderId="84" xfId="3678" applyFont="1" applyBorder="1"/>
    <xf numFmtId="0" fontId="230" fillId="0" borderId="83" xfId="6" applyFont="1" applyBorder="1" applyAlignment="1">
      <alignment vertical="center"/>
    </xf>
    <xf numFmtId="0" fontId="231" fillId="0" borderId="7" xfId="6" applyFont="1" applyBorder="1" applyAlignment="1">
      <alignment horizontal="left" vertical="center"/>
    </xf>
    <xf numFmtId="0" fontId="230" fillId="3" borderId="7" xfId="6" applyFont="1" applyFill="1" applyBorder="1" applyAlignment="1">
      <alignment horizontal="center" vertical="center"/>
    </xf>
    <xf numFmtId="49" fontId="230" fillId="0" borderId="7" xfId="6" applyNumberFormat="1" applyFont="1" applyBorder="1" applyAlignment="1">
      <alignment horizontal="center" vertical="center"/>
    </xf>
    <xf numFmtId="0" fontId="249" fillId="0" borderId="83" xfId="6" applyFont="1" applyBorder="1" applyAlignment="1">
      <alignment vertical="center"/>
    </xf>
    <xf numFmtId="0" fontId="233" fillId="0" borderId="84" xfId="3678" applyFont="1" applyBorder="1"/>
    <xf numFmtId="0" fontId="227" fillId="3" borderId="83" xfId="6" applyFont="1" applyFill="1" applyBorder="1" applyAlignment="1">
      <alignment vertical="center"/>
    </xf>
    <xf numFmtId="0" fontId="249" fillId="0" borderId="84" xfId="6" applyFont="1" applyBorder="1" applyAlignment="1">
      <alignment horizontal="center"/>
    </xf>
    <xf numFmtId="0" fontId="267" fillId="3" borderId="84" xfId="3678" applyFont="1" applyFill="1" applyBorder="1"/>
    <xf numFmtId="0" fontId="299" fillId="3" borderId="0" xfId="6" applyFont="1" applyFill="1" applyAlignment="1">
      <alignment horizontal="center" vertical="center"/>
    </xf>
    <xf numFmtId="0" fontId="227" fillId="3" borderId="83" xfId="6" applyFont="1" applyFill="1" applyBorder="1"/>
    <xf numFmtId="0" fontId="249" fillId="3" borderId="83" xfId="6" applyFont="1" applyFill="1" applyBorder="1" applyAlignment="1">
      <alignment vertical="center"/>
    </xf>
    <xf numFmtId="0" fontId="249" fillId="3" borderId="83" xfId="6" applyFont="1" applyFill="1" applyBorder="1"/>
    <xf numFmtId="0" fontId="249" fillId="3" borderId="84" xfId="6" applyFont="1" applyFill="1" applyBorder="1" applyAlignment="1">
      <alignment horizontal="center"/>
    </xf>
    <xf numFmtId="0" fontId="249" fillId="3" borderId="0" xfId="6" applyFont="1" applyFill="1" applyAlignment="1">
      <alignment horizontal="center"/>
    </xf>
    <xf numFmtId="0" fontId="270" fillId="3" borderId="84" xfId="3678" applyFont="1" applyFill="1" applyBorder="1" applyAlignment="1">
      <alignment horizontal="left" vertical="center"/>
    </xf>
    <xf numFmtId="0" fontId="233" fillId="3" borderId="84" xfId="3678" applyFont="1" applyFill="1" applyBorder="1"/>
    <xf numFmtId="0" fontId="195" fillId="0" borderId="0" xfId="3678" applyFont="1" applyAlignment="1">
      <alignment vertical="center"/>
    </xf>
    <xf numFmtId="0" fontId="225" fillId="0" borderId="84" xfId="3678" applyFont="1" applyBorder="1"/>
    <xf numFmtId="0" fontId="28" fillId="0" borderId="83" xfId="3678" applyBorder="1"/>
    <xf numFmtId="0" fontId="28" fillId="0" borderId="71" xfId="3678" applyBorder="1"/>
    <xf numFmtId="0" fontId="28" fillId="0" borderId="85" xfId="3678" applyBorder="1"/>
    <xf numFmtId="0" fontId="209" fillId="0" borderId="0" xfId="3731" applyFont="1" applyAlignment="1">
      <alignment vertical="center"/>
    </xf>
    <xf numFmtId="0" fontId="227" fillId="3" borderId="0" xfId="6" applyFont="1" applyFill="1" applyAlignment="1">
      <alignment vertical="center"/>
    </xf>
    <xf numFmtId="0" fontId="227" fillId="3" borderId="0" xfId="6" applyFont="1" applyFill="1" applyAlignment="1">
      <alignment horizontal="center"/>
    </xf>
    <xf numFmtId="0" fontId="227" fillId="3" borderId="0" xfId="6" applyFont="1" applyFill="1"/>
    <xf numFmtId="0" fontId="230" fillId="3" borderId="0" xfId="6" applyFont="1" applyFill="1" applyAlignment="1">
      <alignment horizontal="center" vertical="center"/>
    </xf>
    <xf numFmtId="0" fontId="248" fillId="3" borderId="0" xfId="3678" applyFont="1" applyFill="1" applyAlignment="1">
      <alignment horizontal="left" vertical="center"/>
    </xf>
    <xf numFmtId="0" fontId="206" fillId="3" borderId="0" xfId="3" applyFont="1" applyFill="1" applyAlignment="1">
      <alignment vertical="center"/>
    </xf>
    <xf numFmtId="0" fontId="300" fillId="3" borderId="0" xfId="6" applyFont="1" applyFill="1" applyAlignment="1">
      <alignment horizontal="center" vertical="center"/>
    </xf>
    <xf numFmtId="0" fontId="248" fillId="3" borderId="0" xfId="6" applyFont="1" applyFill="1" applyAlignment="1">
      <alignment horizontal="center" vertical="center"/>
    </xf>
    <xf numFmtId="0" fontId="207" fillId="3" borderId="0" xfId="3678" applyFont="1" applyFill="1" applyAlignment="1">
      <alignment vertical="center"/>
    </xf>
    <xf numFmtId="0" fontId="206" fillId="3" borderId="0" xfId="6" applyFont="1" applyFill="1" applyAlignment="1">
      <alignment horizontal="left" vertical="center"/>
    </xf>
    <xf numFmtId="3" fontId="201" fillId="3" borderId="0" xfId="6" applyNumberFormat="1" applyFont="1" applyFill="1" applyAlignment="1">
      <alignment vertical="center"/>
    </xf>
    <xf numFmtId="2" fontId="207" fillId="3" borderId="0" xfId="3678" applyNumberFormat="1" applyFont="1" applyFill="1" applyAlignment="1">
      <alignment vertical="center"/>
    </xf>
    <xf numFmtId="0" fontId="30" fillId="0" borderId="84" xfId="6" applyFont="1" applyBorder="1" applyAlignment="1">
      <alignment horizontal="center" vertical="center"/>
    </xf>
    <xf numFmtId="0" fontId="190" fillId="0" borderId="62" xfId="6" applyFont="1" applyBorder="1" applyAlignment="1">
      <alignment vertical="center"/>
    </xf>
    <xf numFmtId="0" fontId="190" fillId="0" borderId="79" xfId="6" applyFont="1" applyBorder="1" applyAlignment="1">
      <alignment vertical="center"/>
    </xf>
    <xf numFmtId="0" fontId="191" fillId="0" borderId="53" xfId="6" applyFont="1" applyBorder="1" applyAlignment="1">
      <alignment horizontal="center" vertical="center"/>
    </xf>
    <xf numFmtId="3" fontId="31" fillId="0" borderId="77" xfId="6" applyNumberFormat="1" applyFont="1" applyBorder="1" applyAlignment="1">
      <alignment horizontal="center" vertical="center"/>
    </xf>
    <xf numFmtId="0" fontId="31" fillId="0" borderId="64" xfId="6" applyFont="1" applyBorder="1" applyAlignment="1">
      <alignment horizontal="center" vertical="center"/>
    </xf>
    <xf numFmtId="0" fontId="31" fillId="0" borderId="53" xfId="6" applyFont="1" applyBorder="1" applyAlignment="1">
      <alignment horizontal="center" vertical="center"/>
    </xf>
    <xf numFmtId="0" fontId="31" fillId="0" borderId="2" xfId="6" applyFont="1" applyBorder="1" applyAlignment="1">
      <alignment horizontal="center" vertical="center"/>
    </xf>
    <xf numFmtId="0" fontId="31" fillId="0" borderId="82" xfId="6" applyFont="1" applyBorder="1" applyAlignment="1">
      <alignment horizontal="center" vertical="center"/>
    </xf>
    <xf numFmtId="3" fontId="31" fillId="0" borderId="43" xfId="6" applyNumberFormat="1" applyFont="1" applyBorder="1" applyAlignment="1">
      <alignment horizontal="center" vertical="center"/>
    </xf>
    <xf numFmtId="3" fontId="31" fillId="0" borderId="49" xfId="6" applyNumberFormat="1" applyFont="1" applyBorder="1" applyAlignment="1">
      <alignment horizontal="center" vertical="center"/>
    </xf>
    <xf numFmtId="3" fontId="31" fillId="0" borderId="41" xfId="6" applyNumberFormat="1" applyFont="1" applyBorder="1" applyAlignment="1">
      <alignment horizontal="center" vertical="center"/>
    </xf>
    <xf numFmtId="3" fontId="228" fillId="3" borderId="45" xfId="6" applyNumberFormat="1" applyFont="1" applyFill="1" applyBorder="1" applyAlignment="1">
      <alignment horizontal="center"/>
    </xf>
    <xf numFmtId="0" fontId="31" fillId="0" borderId="55" xfId="6" applyFont="1" applyBorder="1" applyAlignment="1">
      <alignment horizontal="center" vertical="center"/>
    </xf>
    <xf numFmtId="0" fontId="190" fillId="0" borderId="14" xfId="6" applyFont="1" applyBorder="1" applyAlignment="1">
      <alignment horizontal="left" vertical="center" wrapText="1"/>
    </xf>
    <xf numFmtId="0" fontId="28" fillId="0" borderId="14" xfId="3678" applyBorder="1" applyAlignment="1">
      <alignment horizontal="left"/>
    </xf>
    <xf numFmtId="0" fontId="214" fillId="0" borderId="14" xfId="6" applyFont="1" applyBorder="1" applyAlignment="1">
      <alignment horizontal="left" vertical="center" wrapText="1"/>
    </xf>
    <xf numFmtId="3" fontId="231" fillId="0" borderId="51" xfId="6" applyNumberFormat="1" applyFont="1" applyBorder="1" applyAlignment="1">
      <alignment vertical="center"/>
    </xf>
    <xf numFmtId="3" fontId="231" fillId="0" borderId="46" xfId="6" applyNumberFormat="1" applyFont="1" applyBorder="1" applyAlignment="1">
      <alignment vertical="center"/>
    </xf>
    <xf numFmtId="3" fontId="230" fillId="0" borderId="7" xfId="6" applyNumberFormat="1" applyFont="1" applyBorder="1" applyAlignment="1">
      <alignment horizontal="left" vertical="center"/>
    </xf>
    <xf numFmtId="3" fontId="231" fillId="0" borderId="7" xfId="6" applyNumberFormat="1" applyFont="1" applyBorder="1" applyAlignment="1">
      <alignment horizontal="left" vertical="center"/>
    </xf>
    <xf numFmtId="3" fontId="231" fillId="0" borderId="7" xfId="6" applyNumberFormat="1" applyFont="1" applyBorder="1" applyAlignment="1">
      <alignment vertical="center"/>
    </xf>
    <xf numFmtId="3" fontId="231" fillId="0" borderId="26" xfId="6" applyNumberFormat="1" applyFont="1" applyBorder="1" applyAlignment="1">
      <alignment vertical="center"/>
    </xf>
    <xf numFmtId="3" fontId="230" fillId="0" borderId="7" xfId="6" applyNumberFormat="1" applyFont="1" applyBorder="1" applyAlignment="1">
      <alignment horizontal="center" vertical="center"/>
    </xf>
    <xf numFmtId="0" fontId="207" fillId="3" borderId="0" xfId="3" applyFont="1" applyFill="1" applyAlignment="1">
      <alignment horizontal="left" vertical="center"/>
    </xf>
    <xf numFmtId="0" fontId="231" fillId="0" borderId="0" xfId="6" applyFont="1" applyAlignment="1">
      <alignment horizontal="left" vertical="center"/>
    </xf>
    <xf numFmtId="3" fontId="231" fillId="0" borderId="9" xfId="6" applyNumberFormat="1" applyFont="1" applyBorder="1" applyAlignment="1">
      <alignment vertical="center"/>
    </xf>
    <xf numFmtId="3" fontId="231" fillId="0" borderId="14" xfId="6" applyNumberFormat="1" applyFont="1" applyBorder="1" applyAlignment="1">
      <alignment vertical="center"/>
    </xf>
    <xf numFmtId="3" fontId="34" fillId="2" borderId="88" xfId="6" applyNumberFormat="1" applyFont="1" applyFill="1" applyBorder="1" applyAlignment="1">
      <alignment horizontal="center" vertical="center"/>
    </xf>
    <xf numFmtId="0" fontId="190" fillId="0" borderId="69" xfId="6" applyFont="1" applyBorder="1" applyAlignment="1">
      <alignment vertical="center"/>
    </xf>
    <xf numFmtId="0" fontId="190" fillId="0" borderId="70" xfId="6" applyFont="1" applyBorder="1" applyAlignment="1">
      <alignment vertical="center"/>
    </xf>
    <xf numFmtId="0" fontId="191" fillId="0" borderId="87" xfId="6" applyFont="1" applyBorder="1" applyAlignment="1">
      <alignment horizontal="center" vertical="center"/>
    </xf>
    <xf numFmtId="0" fontId="224" fillId="0" borderId="14" xfId="6" applyFont="1" applyBorder="1" applyAlignment="1">
      <alignment horizontal="center" vertical="center"/>
    </xf>
    <xf numFmtId="0" fontId="225" fillId="0" borderId="14" xfId="6" applyFont="1" applyBorder="1" applyAlignment="1">
      <alignment horizontal="center" vertical="center"/>
    </xf>
    <xf numFmtId="3" fontId="225" fillId="0" borderId="14" xfId="6" applyNumberFormat="1" applyFont="1" applyBorder="1" applyAlignment="1">
      <alignment horizontal="center" vertical="center"/>
    </xf>
    <xf numFmtId="49" fontId="225" fillId="0" borderId="14" xfId="6" applyNumberFormat="1" applyFont="1" applyBorder="1" applyAlignment="1">
      <alignment horizontal="center" vertical="center"/>
    </xf>
    <xf numFmtId="3" fontId="222" fillId="3" borderId="14" xfId="6" applyNumberFormat="1" applyFont="1" applyFill="1" applyBorder="1" applyAlignment="1">
      <alignment horizontal="center" vertical="center"/>
    </xf>
    <xf numFmtId="3" fontId="233" fillId="3" borderId="14" xfId="6" applyNumberFormat="1" applyFont="1" applyFill="1" applyBorder="1" applyAlignment="1">
      <alignment horizontal="center" vertical="center"/>
    </xf>
    <xf numFmtId="0" fontId="33" fillId="0" borderId="14" xfId="6" applyFont="1" applyBorder="1" applyAlignment="1">
      <alignment horizontal="center" vertical="center"/>
    </xf>
    <xf numFmtId="3" fontId="204" fillId="3" borderId="14" xfId="6" applyNumberFormat="1" applyFont="1" applyFill="1" applyBorder="1" applyAlignment="1">
      <alignment horizontal="center" vertical="center"/>
    </xf>
    <xf numFmtId="0" fontId="191" fillId="0" borderId="70" xfId="6" applyFont="1" applyBorder="1" applyAlignment="1">
      <alignment horizontal="center" vertical="center"/>
    </xf>
    <xf numFmtId="1" fontId="31" fillId="0" borderId="52" xfId="6" applyNumberFormat="1" applyFont="1" applyBorder="1" applyAlignment="1">
      <alignment horizontal="center" vertical="center"/>
    </xf>
    <xf numFmtId="1" fontId="31" fillId="0" borderId="54" xfId="6" applyNumberFormat="1" applyFont="1" applyBorder="1" applyAlignment="1">
      <alignment horizontal="center" vertical="center"/>
    </xf>
    <xf numFmtId="1" fontId="31" fillId="0" borderId="1" xfId="6" applyNumberFormat="1" applyFont="1" applyBorder="1" applyAlignment="1">
      <alignment horizontal="center" vertical="center"/>
    </xf>
    <xf numFmtId="0" fontId="30" fillId="3" borderId="0" xfId="6" applyFont="1" applyFill="1" applyAlignment="1">
      <alignment horizontal="right"/>
    </xf>
    <xf numFmtId="0" fontId="31" fillId="3" borderId="45" xfId="6" applyFont="1" applyFill="1" applyBorder="1"/>
    <xf numFmtId="0" fontId="31" fillId="0" borderId="12" xfId="6" applyFont="1" applyBorder="1"/>
    <xf numFmtId="0" fontId="31" fillId="0" borderId="9" xfId="6" applyFont="1" applyBorder="1"/>
    <xf numFmtId="0" fontId="30" fillId="0" borderId="9" xfId="6" applyFont="1" applyBorder="1" applyAlignment="1">
      <alignment horizontal="right"/>
    </xf>
    <xf numFmtId="0" fontId="31" fillId="0" borderId="15" xfId="6" applyFont="1" applyBorder="1"/>
    <xf numFmtId="3" fontId="32" fillId="3" borderId="0" xfId="7" applyNumberFormat="1" applyFont="1" applyFill="1" applyAlignment="1">
      <alignment vertical="center"/>
    </xf>
    <xf numFmtId="0" fontId="32" fillId="0" borderId="0" xfId="6" applyFont="1" applyAlignment="1">
      <alignment vertical="center"/>
    </xf>
    <xf numFmtId="0" fontId="229" fillId="0" borderId="7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3" fontId="201" fillId="0" borderId="0" xfId="7" applyNumberFormat="1" applyFont="1" applyAlignment="1">
      <alignment vertical="center"/>
    </xf>
    <xf numFmtId="0" fontId="201" fillId="0" borderId="7" xfId="6" applyFont="1" applyBorder="1" applyAlignment="1">
      <alignment vertical="center" wrapText="1"/>
    </xf>
    <xf numFmtId="3" fontId="305" fillId="0" borderId="7" xfId="6" applyNumberFormat="1" applyFont="1" applyBorder="1" applyAlignment="1">
      <alignment horizontal="left" vertical="center"/>
    </xf>
    <xf numFmtId="3" fontId="291" fillId="0" borderId="7" xfId="6" applyNumberFormat="1" applyFont="1" applyBorder="1" applyAlignment="1">
      <alignment horizontal="left" vertical="center"/>
    </xf>
    <xf numFmtId="3" fontId="195" fillId="0" borderId="0" xfId="6" quotePrefix="1" applyNumberFormat="1" applyFont="1" applyAlignment="1">
      <alignment horizontal="center" vertical="center"/>
    </xf>
    <xf numFmtId="3" fontId="31" fillId="0" borderId="0" xfId="6" quotePrefix="1" applyNumberFormat="1" applyFont="1" applyAlignment="1">
      <alignment horizontal="center" vertical="center"/>
    </xf>
    <xf numFmtId="3" fontId="31" fillId="3" borderId="0" xfId="6" quotePrefix="1" applyNumberFormat="1" applyFont="1" applyFill="1" applyAlignment="1">
      <alignment horizontal="center" vertical="center"/>
    </xf>
    <xf numFmtId="3" fontId="33" fillId="3" borderId="0" xfId="6" applyNumberFormat="1" applyFont="1" applyFill="1" applyAlignment="1">
      <alignment horizontal="center" vertical="center"/>
    </xf>
    <xf numFmtId="0" fontId="32" fillId="0" borderId="14" xfId="6" applyFont="1" applyBorder="1" applyAlignment="1">
      <alignment horizontal="left" vertical="center" wrapText="1"/>
    </xf>
    <xf numFmtId="3" fontId="249" fillId="0" borderId="0" xfId="6" applyNumberFormat="1" applyFont="1" applyAlignment="1">
      <alignment vertical="top"/>
    </xf>
    <xf numFmtId="0" fontId="249" fillId="0" borderId="0" xfId="6" applyFont="1" applyAlignment="1">
      <alignment vertical="top"/>
    </xf>
    <xf numFmtId="0" fontId="204" fillId="0" borderId="0" xfId="0" applyFont="1" applyAlignment="1">
      <alignment horizontal="left"/>
    </xf>
    <xf numFmtId="0" fontId="204" fillId="0" borderId="0" xfId="6" applyFont="1" applyAlignment="1">
      <alignment horizontal="left"/>
    </xf>
    <xf numFmtId="0" fontId="211" fillId="0" borderId="0" xfId="6" applyFont="1" applyAlignment="1">
      <alignment horizontal="left"/>
    </xf>
    <xf numFmtId="0" fontId="204" fillId="0" borderId="0" xfId="0" applyFont="1" applyAlignment="1">
      <alignment horizontal="left" vertical="center"/>
    </xf>
    <xf numFmtId="0" fontId="306" fillId="67" borderId="0" xfId="6" applyFont="1" applyFill="1" applyAlignment="1">
      <alignment vertical="center"/>
    </xf>
    <xf numFmtId="0" fontId="184" fillId="0" borderId="0" xfId="6" applyFont="1" applyAlignment="1">
      <alignment horizontal="left" vertical="center"/>
    </xf>
    <xf numFmtId="0" fontId="213" fillId="0" borderId="49" xfId="6" applyFont="1" applyBorder="1" applyAlignment="1">
      <alignment vertical="center"/>
    </xf>
    <xf numFmtId="0" fontId="213" fillId="0" borderId="63" xfId="6" applyFont="1" applyBorder="1" applyAlignment="1">
      <alignment vertical="center"/>
    </xf>
    <xf numFmtId="0" fontId="213" fillId="0" borderId="71" xfId="6" applyFont="1" applyBorder="1" applyAlignment="1">
      <alignment vertical="center"/>
    </xf>
    <xf numFmtId="0" fontId="213" fillId="0" borderId="41" xfId="6" applyFont="1" applyBorder="1" applyAlignment="1">
      <alignment vertical="center"/>
    </xf>
    <xf numFmtId="0" fontId="306" fillId="2" borderId="0" xfId="6" applyFont="1" applyFill="1" applyAlignment="1">
      <alignment vertical="center"/>
    </xf>
    <xf numFmtId="0" fontId="184" fillId="0" borderId="7" xfId="6" applyFont="1" applyBorder="1" applyAlignment="1">
      <alignment horizontal="center" vertical="center"/>
    </xf>
    <xf numFmtId="0" fontId="184" fillId="0" borderId="14" xfId="6" applyFont="1" applyBorder="1" applyAlignment="1">
      <alignment horizontal="center" vertical="center"/>
    </xf>
    <xf numFmtId="0" fontId="184" fillId="0" borderId="14" xfId="6" applyFont="1" applyBorder="1" applyAlignment="1">
      <alignment horizontal="center" vertical="center" wrapText="1"/>
    </xf>
    <xf numFmtId="0" fontId="199" fillId="3" borderId="14" xfId="6" applyFont="1" applyFill="1" applyBorder="1" applyAlignment="1">
      <alignment horizontal="center" vertical="center" wrapText="1"/>
    </xf>
    <xf numFmtId="0" fontId="257" fillId="0" borderId="7" xfId="6" applyFont="1" applyBorder="1" applyAlignment="1">
      <alignment horizontal="center" vertical="center"/>
    </xf>
    <xf numFmtId="3" fontId="257" fillId="0" borderId="7" xfId="6" applyNumberFormat="1" applyFont="1" applyBorder="1" applyAlignment="1">
      <alignment horizontal="center" vertical="center"/>
    </xf>
    <xf numFmtId="49" fontId="257" fillId="0" borderId="7" xfId="6" applyNumberFormat="1" applyFont="1" applyBorder="1" applyAlignment="1">
      <alignment horizontal="center" vertical="center"/>
    </xf>
    <xf numFmtId="0" fontId="304" fillId="0" borderId="46" xfId="6" applyFont="1" applyBorder="1" applyAlignment="1">
      <alignment vertical="center"/>
    </xf>
    <xf numFmtId="0" fontId="257" fillId="0" borderId="46" xfId="6" applyFont="1" applyBorder="1" applyAlignment="1">
      <alignment horizontal="center" vertical="center"/>
    </xf>
    <xf numFmtId="3" fontId="257" fillId="0" borderId="46" xfId="6" applyNumberFormat="1" applyFont="1" applyBorder="1" applyAlignment="1">
      <alignment horizontal="center" vertical="center"/>
    </xf>
    <xf numFmtId="49" fontId="257" fillId="0" borderId="46" xfId="6" applyNumberFormat="1" applyFont="1" applyBorder="1" applyAlignment="1">
      <alignment horizontal="center" vertical="center"/>
    </xf>
    <xf numFmtId="0" fontId="307" fillId="3" borderId="0" xfId="6" applyFont="1" applyFill="1" applyAlignment="1">
      <alignment vertical="center"/>
    </xf>
    <xf numFmtId="0" fontId="280" fillId="0" borderId="0" xfId="6" applyFont="1" applyAlignment="1">
      <alignment horizontal="center" vertical="center"/>
    </xf>
    <xf numFmtId="0" fontId="280" fillId="0" borderId="0" xfId="6" applyFont="1" applyAlignment="1">
      <alignment vertical="center"/>
    </xf>
    <xf numFmtId="0" fontId="280" fillId="0" borderId="0" xfId="6" applyFont="1" applyAlignment="1">
      <alignment horizontal="left" vertical="center"/>
    </xf>
    <xf numFmtId="0" fontId="282" fillId="0" borderId="0" xfId="6" applyFont="1" applyAlignment="1">
      <alignment horizontal="left"/>
    </xf>
    <xf numFmtId="0" fontId="280" fillId="0" borderId="0" xfId="0" applyFont="1" applyAlignment="1">
      <alignment vertical="center"/>
    </xf>
    <xf numFmtId="0" fontId="309" fillId="0" borderId="0" xfId="6" applyFont="1" applyAlignment="1">
      <alignment horizontal="left"/>
    </xf>
    <xf numFmtId="0" fontId="200" fillId="0" borderId="0" xfId="0" applyFont="1" applyAlignment="1">
      <alignment horizontal="left"/>
    </xf>
    <xf numFmtId="0" fontId="200" fillId="0" borderId="0" xfId="3" applyFont="1" applyAlignment="1">
      <alignment horizontal="left" vertical="center"/>
    </xf>
    <xf numFmtId="0" fontId="310" fillId="0" borderId="0" xfId="3677" applyFont="1" applyAlignment="1">
      <alignment vertical="center"/>
    </xf>
    <xf numFmtId="0" fontId="200" fillId="0" borderId="0" xfId="6" applyFont="1" applyAlignment="1">
      <alignment horizontal="left"/>
    </xf>
    <xf numFmtId="0" fontId="282" fillId="0" borderId="0" xfId="6" applyFont="1" applyAlignment="1">
      <alignment horizontal="left" vertical="center"/>
    </xf>
    <xf numFmtId="0" fontId="311" fillId="0" borderId="0" xfId="6" applyFont="1" applyAlignment="1">
      <alignment horizontal="left" vertical="center"/>
    </xf>
    <xf numFmtId="0" fontId="200" fillId="0" borderId="0" xfId="0" applyFont="1" applyAlignment="1">
      <alignment horizontal="left" vertical="center"/>
    </xf>
    <xf numFmtId="0" fontId="280" fillId="0" borderId="0" xfId="3677" applyFont="1" applyAlignment="1">
      <alignment vertical="center"/>
    </xf>
    <xf numFmtId="0" fontId="304" fillId="0" borderId="8" xfId="6" applyFont="1" applyBorder="1" applyAlignment="1">
      <alignment vertical="center"/>
    </xf>
    <xf numFmtId="0" fontId="257" fillId="0" borderId="14" xfId="6" applyFont="1" applyBorder="1" applyAlignment="1">
      <alignment horizontal="center" vertical="center"/>
    </xf>
    <xf numFmtId="3" fontId="257" fillId="0" borderId="14" xfId="6" applyNumberFormat="1" applyFont="1" applyBorder="1" applyAlignment="1">
      <alignment horizontal="center" vertical="center"/>
    </xf>
    <xf numFmtId="49" fontId="257" fillId="0" borderId="14" xfId="6" applyNumberFormat="1" applyFont="1" applyBorder="1" applyAlignment="1">
      <alignment horizontal="center" vertical="center"/>
    </xf>
    <xf numFmtId="0" fontId="203" fillId="0" borderId="7" xfId="6" applyFont="1" applyBorder="1" applyAlignment="1">
      <alignment vertical="center"/>
    </xf>
    <xf numFmtId="3" fontId="203" fillId="3" borderId="7" xfId="6" applyNumberFormat="1" applyFont="1" applyFill="1" applyBorder="1" applyAlignment="1">
      <alignment horizontal="center" vertical="center"/>
    </xf>
    <xf numFmtId="3" fontId="199" fillId="3" borderId="7" xfId="6" applyNumberFormat="1" applyFont="1" applyFill="1" applyBorder="1" applyAlignment="1">
      <alignment horizontal="center" vertical="center" wrapText="1"/>
    </xf>
    <xf numFmtId="3" fontId="203" fillId="0" borderId="7" xfId="6" applyNumberFormat="1" applyFont="1" applyBorder="1" applyAlignment="1">
      <alignment horizontal="center" vertical="center" wrapText="1"/>
    </xf>
    <xf numFmtId="0" fontId="304" fillId="0" borderId="14" xfId="6" applyFont="1" applyBorder="1" applyAlignment="1">
      <alignment vertical="center"/>
    </xf>
    <xf numFmtId="0" fontId="256" fillId="3" borderId="0" xfId="6" applyFont="1" applyFill="1"/>
    <xf numFmtId="0" fontId="256" fillId="3" borderId="0" xfId="6" applyFont="1" applyFill="1" applyAlignment="1">
      <alignment vertical="center" wrapText="1"/>
    </xf>
    <xf numFmtId="0" fontId="257" fillId="3" borderId="0" xfId="6" applyFont="1" applyFill="1"/>
    <xf numFmtId="0" fontId="256" fillId="0" borderId="0" xfId="6" applyFont="1" applyAlignment="1">
      <alignment horizontal="left"/>
    </xf>
    <xf numFmtId="0" fontId="308" fillId="3" borderId="0" xfId="6" applyFont="1" applyFill="1"/>
    <xf numFmtId="0" fontId="308" fillId="0" borderId="0" xfId="6" applyFont="1" applyAlignment="1">
      <alignment horizontal="left"/>
    </xf>
    <xf numFmtId="0" fontId="308" fillId="0" borderId="0" xfId="6" applyFont="1"/>
    <xf numFmtId="0" fontId="308" fillId="0" borderId="0" xfId="3677" applyFont="1"/>
    <xf numFmtId="3" fontId="308" fillId="0" borderId="0" xfId="7" applyNumberFormat="1" applyFont="1" applyAlignment="1">
      <alignment horizontal="left" vertical="center"/>
    </xf>
    <xf numFmtId="0" fontId="257" fillId="0" borderId="0" xfId="3728" applyFont="1" applyAlignment="1">
      <alignment horizontal="left" vertical="center"/>
    </xf>
    <xf numFmtId="0" fontId="308" fillId="0" borderId="0" xfId="3677" applyFont="1" applyAlignment="1">
      <alignment horizontal="left"/>
    </xf>
    <xf numFmtId="0" fontId="308" fillId="0" borderId="0" xfId="6" applyFont="1" applyAlignment="1">
      <alignment horizontal="center"/>
    </xf>
    <xf numFmtId="0" fontId="308" fillId="3" borderId="0" xfId="6" applyFont="1" applyFill="1" applyAlignment="1">
      <alignment horizontal="center"/>
    </xf>
    <xf numFmtId="0" fontId="308" fillId="0" borderId="0" xfId="6" applyFont="1" applyAlignment="1">
      <alignment horizontal="left" vertical="center"/>
    </xf>
    <xf numFmtId="0" fontId="257" fillId="0" borderId="0" xfId="3676" applyFont="1"/>
    <xf numFmtId="0" fontId="308" fillId="0" borderId="0" xfId="7" applyFont="1" applyAlignment="1">
      <alignment horizontal="left" vertical="center"/>
    </xf>
    <xf numFmtId="0" fontId="312" fillId="0" borderId="0" xfId="6" applyFont="1"/>
    <xf numFmtId="0" fontId="308" fillId="3" borderId="0" xfId="6" applyFont="1" applyFill="1" applyAlignment="1">
      <alignment horizontal="left"/>
    </xf>
    <xf numFmtId="3" fontId="200" fillId="3" borderId="7" xfId="6" applyNumberFormat="1" applyFont="1" applyFill="1" applyBorder="1" applyAlignment="1">
      <alignment horizontal="center" vertical="center"/>
    </xf>
    <xf numFmtId="0" fontId="315" fillId="0" borderId="0" xfId="6" applyFont="1" applyAlignment="1">
      <alignment horizontal="center"/>
    </xf>
    <xf numFmtId="0" fontId="315" fillId="0" borderId="0" xfId="6" applyFont="1"/>
    <xf numFmtId="0" fontId="315" fillId="0" borderId="0" xfId="3" applyFont="1" applyAlignment="1">
      <alignment vertical="center"/>
    </xf>
    <xf numFmtId="0" fontId="314" fillId="0" borderId="0" xfId="6" applyFont="1" applyAlignment="1">
      <alignment horizontal="left" vertical="center"/>
    </xf>
    <xf numFmtId="0" fontId="314" fillId="0" borderId="0" xfId="6" applyFont="1"/>
    <xf numFmtId="0" fontId="315" fillId="0" borderId="0" xfId="6" applyFont="1" applyAlignment="1">
      <alignment vertical="center" wrapText="1"/>
    </xf>
    <xf numFmtId="0" fontId="315" fillId="0" borderId="0" xfId="3" applyFont="1" applyAlignment="1">
      <alignment horizontal="left" vertical="center"/>
    </xf>
    <xf numFmtId="0" fontId="201" fillId="3" borderId="0" xfId="6" applyFont="1" applyFill="1" applyAlignment="1">
      <alignment horizontal="left" vertical="center"/>
    </xf>
    <xf numFmtId="0" fontId="248" fillId="3" borderId="0" xfId="3" applyFont="1" applyFill="1" applyAlignment="1">
      <alignment horizontal="left" vertical="center"/>
    </xf>
    <xf numFmtId="0" fontId="201" fillId="3" borderId="0" xfId="6" applyFont="1" applyFill="1" applyAlignment="1">
      <alignment horizontal="left"/>
    </xf>
    <xf numFmtId="0" fontId="207" fillId="3" borderId="0" xfId="3" applyFont="1" applyFill="1" applyAlignment="1">
      <alignment horizontal="left"/>
    </xf>
    <xf numFmtId="0" fontId="206" fillId="3" borderId="0" xfId="3" applyFont="1" applyFill="1" applyAlignment="1">
      <alignment horizontal="left" vertical="center"/>
    </xf>
    <xf numFmtId="3" fontId="201" fillId="3" borderId="0" xfId="6" applyNumberFormat="1" applyFont="1" applyFill="1" applyAlignment="1">
      <alignment horizontal="left" vertical="center"/>
    </xf>
    <xf numFmtId="3" fontId="207" fillId="3" borderId="0" xfId="6" applyNumberFormat="1" applyFont="1" applyFill="1" applyAlignment="1">
      <alignment horizontal="left"/>
    </xf>
    <xf numFmtId="0" fontId="207" fillId="0" borderId="0" xfId="3" applyFont="1" applyAlignment="1">
      <alignment horizontal="left"/>
    </xf>
    <xf numFmtId="3" fontId="201" fillId="3" borderId="0" xfId="6" applyNumberFormat="1" applyFont="1" applyFill="1" applyAlignment="1">
      <alignment horizontal="left"/>
    </xf>
    <xf numFmtId="0" fontId="201" fillId="0" borderId="0" xfId="6" applyFont="1" applyAlignment="1">
      <alignment horizontal="left" vertical="center" wrapText="1"/>
    </xf>
    <xf numFmtId="0" fontId="207" fillId="0" borderId="0" xfId="6" applyFont="1" applyAlignment="1">
      <alignment horizontal="left" vertical="center" wrapText="1"/>
    </xf>
    <xf numFmtId="0" fontId="207" fillId="0" borderId="83" xfId="6" applyFont="1" applyBorder="1"/>
    <xf numFmtId="0" fontId="213" fillId="0" borderId="72" xfId="6" applyFont="1" applyBorder="1" applyAlignment="1">
      <alignment vertical="center"/>
    </xf>
    <xf numFmtId="3" fontId="230" fillId="0" borderId="2" xfId="3678" applyNumberFormat="1" applyFont="1" applyBorder="1" applyAlignment="1">
      <alignment horizontal="center" vertical="center"/>
    </xf>
    <xf numFmtId="0" fontId="206" fillId="3" borderId="0" xfId="6" applyFont="1" applyFill="1"/>
    <xf numFmtId="2" fontId="206" fillId="3" borderId="0" xfId="6" applyNumberFormat="1" applyFont="1" applyFill="1" applyAlignment="1">
      <alignment horizontal="left" vertical="center"/>
    </xf>
    <xf numFmtId="0" fontId="300" fillId="3" borderId="0" xfId="6" applyFont="1" applyFill="1" applyAlignment="1">
      <alignment horizontal="left" vertical="center"/>
    </xf>
    <xf numFmtId="0" fontId="206" fillId="3" borderId="0" xfId="6" applyFont="1" applyFill="1" applyAlignment="1">
      <alignment horizontal="center"/>
    </xf>
    <xf numFmtId="0" fontId="206" fillId="3" borderId="0" xfId="6" applyFont="1" applyFill="1" applyAlignment="1">
      <alignment vertical="center" wrapText="1"/>
    </xf>
    <xf numFmtId="0" fontId="206" fillId="3" borderId="0" xfId="6" applyFont="1" applyFill="1" applyAlignment="1">
      <alignment vertical="center"/>
    </xf>
    <xf numFmtId="0" fontId="207" fillId="3" borderId="0" xfId="6" applyFont="1" applyFill="1" applyAlignment="1">
      <alignment horizontal="center" vertical="center"/>
    </xf>
    <xf numFmtId="49" fontId="206" fillId="3" borderId="0" xfId="6" applyNumberFormat="1" applyFont="1" applyFill="1" applyAlignment="1">
      <alignment horizontal="center" vertical="center"/>
    </xf>
    <xf numFmtId="0" fontId="207" fillId="3" borderId="0" xfId="3678" applyFont="1" applyFill="1"/>
    <xf numFmtId="2" fontId="206" fillId="3" borderId="0" xfId="6" applyNumberFormat="1" applyFont="1" applyFill="1" applyAlignment="1">
      <alignment horizontal="center" vertical="center"/>
    </xf>
    <xf numFmtId="0" fontId="206" fillId="0" borderId="0" xfId="6" applyFont="1" applyAlignment="1">
      <alignment horizontal="left" vertical="center"/>
    </xf>
    <xf numFmtId="0" fontId="206" fillId="0" borderId="0" xfId="6" applyFont="1" applyAlignment="1">
      <alignment vertical="center" wrapText="1"/>
    </xf>
    <xf numFmtId="0" fontId="300" fillId="0" borderId="0" xfId="6" applyFont="1" applyAlignment="1">
      <alignment horizontal="center" vertical="center"/>
    </xf>
    <xf numFmtId="0" fontId="201" fillId="3" borderId="7" xfId="6" applyFont="1" applyFill="1" applyBorder="1" applyAlignment="1">
      <alignment vertical="center" wrapText="1"/>
    </xf>
    <xf numFmtId="0" fontId="203" fillId="3" borderId="7" xfId="6" applyFont="1" applyFill="1" applyBorder="1" applyAlignment="1">
      <alignment vertical="center" wrapText="1"/>
    </xf>
    <xf numFmtId="3" fontId="201" fillId="3" borderId="46" xfId="6" applyNumberFormat="1" applyFont="1" applyFill="1" applyBorder="1" applyAlignment="1">
      <alignment vertical="center" wrapText="1"/>
    </xf>
    <xf numFmtId="3" fontId="201" fillId="3" borderId="26" xfId="6" applyNumberFormat="1" applyFont="1" applyFill="1" applyBorder="1" applyAlignment="1">
      <alignment vertical="center" wrapText="1"/>
    </xf>
    <xf numFmtId="3" fontId="201" fillId="3" borderId="51" xfId="6" applyNumberFormat="1" applyFont="1" applyFill="1" applyBorder="1" applyAlignment="1">
      <alignment vertical="center" wrapText="1"/>
    </xf>
    <xf numFmtId="3" fontId="203" fillId="3" borderId="14" xfId="6" applyNumberFormat="1" applyFont="1" applyFill="1" applyBorder="1" applyAlignment="1">
      <alignment vertical="center" wrapText="1"/>
    </xf>
    <xf numFmtId="3" fontId="203" fillId="3" borderId="46" xfId="6" applyNumberFormat="1" applyFont="1" applyFill="1" applyBorder="1" applyAlignment="1">
      <alignment vertical="center" wrapText="1"/>
    </xf>
    <xf numFmtId="0" fontId="209" fillId="0" borderId="0" xfId="3733" applyFont="1" applyAlignment="1">
      <alignment vertical="center"/>
    </xf>
    <xf numFmtId="0" fontId="34" fillId="0" borderId="7" xfId="6" applyFont="1" applyBorder="1" applyAlignment="1">
      <alignment horizontal="center" vertical="center" wrapText="1"/>
    </xf>
    <xf numFmtId="0" fontId="305" fillId="0" borderId="0" xfId="3678" applyFont="1"/>
    <xf numFmtId="0" fontId="0" fillId="0" borderId="0" xfId="0" applyAlignment="1">
      <alignment horizontal="center" vertical="center"/>
    </xf>
    <xf numFmtId="0" fontId="190" fillId="0" borderId="75" xfId="6" applyFont="1" applyBorder="1" applyAlignment="1">
      <alignment vertical="center"/>
    </xf>
    <xf numFmtId="0" fontId="190" fillId="0" borderId="89" xfId="6" applyFont="1" applyBorder="1" applyAlignment="1">
      <alignment vertical="center"/>
    </xf>
    <xf numFmtId="0" fontId="192" fillId="0" borderId="48" xfId="6" applyFont="1" applyBorder="1" applyAlignment="1">
      <alignment horizontal="center" vertical="center"/>
    </xf>
    <xf numFmtId="3" fontId="33" fillId="0" borderId="2" xfId="6" applyNumberFormat="1" applyFont="1" applyBorder="1" applyAlignment="1">
      <alignment horizontal="center" vertical="center"/>
    </xf>
    <xf numFmtId="1" fontId="33" fillId="0" borderId="54" xfId="6" applyNumberFormat="1" applyFont="1" applyBorder="1" applyAlignment="1">
      <alignment horizontal="center" vertical="center"/>
    </xf>
    <xf numFmtId="0" fontId="192" fillId="0" borderId="73" xfId="6" applyFont="1" applyBorder="1" applyAlignment="1">
      <alignment horizontal="center" vertical="center"/>
    </xf>
    <xf numFmtId="3" fontId="33" fillId="0" borderId="70" xfId="6" applyNumberFormat="1" applyFont="1" applyBorder="1" applyAlignment="1">
      <alignment horizontal="center" vertical="center"/>
    </xf>
    <xf numFmtId="1" fontId="33" fillId="0" borderId="68" xfId="6" applyNumberFormat="1" applyFont="1" applyBorder="1" applyAlignment="1">
      <alignment horizontal="center" vertical="center"/>
    </xf>
    <xf numFmtId="0" fontId="214" fillId="0" borderId="7" xfId="6" applyFont="1" applyBorder="1" applyAlignment="1">
      <alignment vertical="center" wrapText="1"/>
    </xf>
    <xf numFmtId="0" fontId="33" fillId="0" borderId="7" xfId="6" applyFont="1" applyBorder="1"/>
    <xf numFmtId="3" fontId="34" fillId="0" borderId="7" xfId="6" applyNumberFormat="1" applyFont="1" applyBorder="1" applyAlignment="1">
      <alignment horizontal="center" vertical="center" wrapText="1"/>
    </xf>
    <xf numFmtId="0" fontId="31" fillId="3" borderId="7" xfId="6" applyFont="1" applyFill="1" applyBorder="1" applyAlignment="1">
      <alignment horizontal="center" vertical="center"/>
    </xf>
    <xf numFmtId="0" fontId="203" fillId="2" borderId="0" xfId="6" applyFont="1" applyFill="1" applyAlignment="1">
      <alignment horizontal="left" vertical="center"/>
    </xf>
    <xf numFmtId="0" fontId="209" fillId="0" borderId="0" xfId="3734" applyFont="1" applyAlignment="1">
      <alignment vertical="center"/>
    </xf>
    <xf numFmtId="0" fontId="209" fillId="0" borderId="14" xfId="3734" applyFont="1" applyBorder="1" applyAlignment="1">
      <alignment vertical="center"/>
    </xf>
    <xf numFmtId="0" fontId="213" fillId="0" borderId="42" xfId="6" applyFont="1" applyBorder="1" applyAlignment="1">
      <alignment horizontal="left" vertical="center"/>
    </xf>
    <xf numFmtId="0" fontId="200" fillId="3" borderId="7" xfId="6" applyFont="1" applyFill="1" applyBorder="1" applyAlignment="1">
      <alignment vertical="center" wrapText="1"/>
    </xf>
    <xf numFmtId="0" fontId="319" fillId="0" borderId="8" xfId="6" applyFont="1" applyBorder="1" applyAlignment="1">
      <alignment vertical="center"/>
    </xf>
    <xf numFmtId="0" fontId="320" fillId="0" borderId="26" xfId="6" applyFont="1" applyBorder="1" applyAlignment="1">
      <alignment horizontal="center" vertical="center"/>
    </xf>
    <xf numFmtId="3" fontId="320" fillId="0" borderId="26" xfId="6" applyNumberFormat="1" applyFont="1" applyBorder="1" applyAlignment="1">
      <alignment horizontal="center" vertical="center"/>
    </xf>
    <xf numFmtId="49" fontId="320" fillId="0" borderId="26" xfId="6" applyNumberFormat="1" applyFont="1" applyBorder="1" applyAlignment="1">
      <alignment horizontal="center" vertical="center"/>
    </xf>
    <xf numFmtId="3" fontId="321" fillId="3" borderId="26" xfId="6" applyNumberFormat="1" applyFont="1" applyFill="1" applyBorder="1" applyAlignment="1">
      <alignment vertical="center"/>
    </xf>
    <xf numFmtId="0" fontId="319" fillId="0" borderId="46" xfId="6" applyFont="1" applyBorder="1" applyAlignment="1">
      <alignment vertical="center"/>
    </xf>
    <xf numFmtId="0" fontId="320" fillId="0" borderId="46" xfId="6" applyFont="1" applyBorder="1" applyAlignment="1">
      <alignment horizontal="center" vertical="center"/>
    </xf>
    <xf numFmtId="3" fontId="320" fillId="0" borderId="46" xfId="6" applyNumberFormat="1" applyFont="1" applyBorder="1" applyAlignment="1">
      <alignment horizontal="center" vertical="center"/>
    </xf>
    <xf numFmtId="49" fontId="320" fillId="0" borderId="46" xfId="6" applyNumberFormat="1" applyFont="1" applyBorder="1" applyAlignment="1">
      <alignment horizontal="center" vertical="center"/>
    </xf>
    <xf numFmtId="3" fontId="321" fillId="3" borderId="46" xfId="6" applyNumberFormat="1" applyFont="1" applyFill="1" applyBorder="1" applyAlignment="1">
      <alignment vertical="center"/>
    </xf>
    <xf numFmtId="0" fontId="319" fillId="0" borderId="14" xfId="6" applyFont="1" applyBorder="1" applyAlignment="1">
      <alignment vertical="center"/>
    </xf>
    <xf numFmtId="0" fontId="320" fillId="0" borderId="14" xfId="6" applyFont="1" applyBorder="1" applyAlignment="1">
      <alignment horizontal="center" vertical="center"/>
    </xf>
    <xf numFmtId="3" fontId="320" fillId="0" borderId="14" xfId="6" applyNumberFormat="1" applyFont="1" applyBorder="1" applyAlignment="1">
      <alignment horizontal="center" vertical="center"/>
    </xf>
    <xf numFmtId="49" fontId="320" fillId="0" borderId="14" xfId="6" applyNumberFormat="1" applyFont="1" applyBorder="1" applyAlignment="1">
      <alignment horizontal="center" vertical="center"/>
    </xf>
    <xf numFmtId="3" fontId="321" fillId="3" borderId="14" xfId="6" applyNumberFormat="1" applyFont="1" applyFill="1" applyBorder="1" applyAlignment="1">
      <alignment vertical="center"/>
    </xf>
    <xf numFmtId="0" fontId="322" fillId="0" borderId="14" xfId="6" applyFont="1" applyBorder="1"/>
    <xf numFmtId="0" fontId="320" fillId="0" borderId="14" xfId="0" applyFont="1" applyBorder="1" applyAlignment="1">
      <alignment horizontal="center"/>
    </xf>
    <xf numFmtId="0" fontId="320" fillId="0" borderId="0" xfId="6" applyFont="1" applyAlignment="1">
      <alignment vertical="center"/>
    </xf>
    <xf numFmtId="0" fontId="323" fillId="0" borderId="0" xfId="6" applyFont="1" applyAlignment="1">
      <alignment vertical="center"/>
    </xf>
    <xf numFmtId="0" fontId="322" fillId="0" borderId="0" xfId="6" applyFont="1" applyAlignment="1">
      <alignment horizontal="center"/>
    </xf>
    <xf numFmtId="0" fontId="323" fillId="0" borderId="0" xfId="6" applyFont="1" applyAlignment="1">
      <alignment horizontal="center" vertical="center"/>
    </xf>
    <xf numFmtId="0" fontId="322" fillId="0" borderId="0" xfId="6" applyFont="1" applyAlignment="1">
      <alignment vertical="center" wrapText="1"/>
    </xf>
    <xf numFmtId="0" fontId="320" fillId="0" borderId="0" xfId="7" applyFont="1" applyAlignment="1">
      <alignment horizontal="left" vertical="center"/>
    </xf>
    <xf numFmtId="3" fontId="323" fillId="0" borderId="0" xfId="7" applyNumberFormat="1" applyFont="1" applyAlignment="1">
      <alignment horizontal="left" vertical="center"/>
    </xf>
    <xf numFmtId="0" fontId="322" fillId="0" borderId="0" xfId="6" applyFont="1" applyAlignment="1">
      <alignment horizontal="center" vertical="center"/>
    </xf>
    <xf numFmtId="0" fontId="323" fillId="3" borderId="0" xfId="6" applyFont="1" applyFill="1" applyAlignment="1">
      <alignment vertical="center"/>
    </xf>
    <xf numFmtId="0" fontId="320" fillId="0" borderId="0" xfId="6" applyFont="1" applyAlignment="1">
      <alignment horizontal="left" vertical="center"/>
    </xf>
    <xf numFmtId="0" fontId="323" fillId="0" borderId="0" xfId="6" applyFont="1" applyAlignment="1">
      <alignment horizontal="left" vertical="center"/>
    </xf>
    <xf numFmtId="0" fontId="322" fillId="0" borderId="0" xfId="6" applyFont="1" applyAlignment="1">
      <alignment horizontal="left" vertical="center"/>
    </xf>
    <xf numFmtId="0" fontId="320" fillId="0" borderId="0" xfId="3" applyFont="1" applyAlignment="1">
      <alignment vertical="center"/>
    </xf>
    <xf numFmtId="0" fontId="320" fillId="0" borderId="0" xfId="0" applyFont="1" applyAlignment="1">
      <alignment vertical="center"/>
    </xf>
    <xf numFmtId="0" fontId="322" fillId="0" borderId="0" xfId="6" applyFont="1" applyAlignment="1">
      <alignment horizontal="left"/>
    </xf>
    <xf numFmtId="0" fontId="323" fillId="3" borderId="0" xfId="6" applyFont="1" applyFill="1" applyAlignment="1">
      <alignment horizontal="center" vertical="center"/>
    </xf>
    <xf numFmtId="0" fontId="322" fillId="0" borderId="0" xfId="3" applyFont="1" applyAlignment="1">
      <alignment vertical="center"/>
    </xf>
    <xf numFmtId="0" fontId="320" fillId="0" borderId="0" xfId="6" applyFont="1" applyAlignment="1">
      <alignment horizontal="center" vertical="center"/>
    </xf>
    <xf numFmtId="0" fontId="320" fillId="0" borderId="0" xfId="3676" applyFont="1" applyAlignment="1">
      <alignment vertical="center"/>
    </xf>
    <xf numFmtId="0" fontId="324" fillId="0" borderId="0" xfId="6" applyFont="1" applyAlignment="1">
      <alignment vertical="center"/>
    </xf>
    <xf numFmtId="0" fontId="322" fillId="0" borderId="0" xfId="6" applyFont="1" applyAlignment="1">
      <alignment vertical="center"/>
    </xf>
    <xf numFmtId="0" fontId="322" fillId="3" borderId="0" xfId="6" applyFont="1" applyFill="1" applyAlignment="1">
      <alignment vertical="center"/>
    </xf>
    <xf numFmtId="0" fontId="323" fillId="0" borderId="0" xfId="7" applyFont="1" applyAlignment="1">
      <alignment horizontal="left" vertical="center"/>
    </xf>
    <xf numFmtId="0" fontId="325" fillId="0" borderId="0" xfId="3677" applyFont="1" applyAlignment="1">
      <alignment vertical="center"/>
    </xf>
    <xf numFmtId="0" fontId="326" fillId="0" borderId="0" xfId="3677" applyFont="1" applyAlignment="1">
      <alignment vertical="center"/>
    </xf>
    <xf numFmtId="0" fontId="279" fillId="0" borderId="0" xfId="6" applyFont="1" applyAlignment="1">
      <alignment vertical="center"/>
    </xf>
    <xf numFmtId="3" fontId="327" fillId="0" borderId="0" xfId="6" applyNumberFormat="1" applyFont="1" applyAlignment="1">
      <alignment vertical="center"/>
    </xf>
    <xf numFmtId="0" fontId="328" fillId="0" borderId="0" xfId="3677" applyFont="1" applyAlignment="1">
      <alignment vertical="center"/>
    </xf>
    <xf numFmtId="0" fontId="280" fillId="0" borderId="0" xfId="3677" applyFont="1" applyAlignment="1">
      <alignment horizontal="left" vertical="center"/>
    </xf>
    <xf numFmtId="0" fontId="213" fillId="0" borderId="42" xfId="6" applyFont="1" applyBorder="1" applyAlignment="1">
      <alignment vertical="center"/>
    </xf>
    <xf numFmtId="0" fontId="279" fillId="2" borderId="0" xfId="6" applyFont="1" applyFill="1" applyAlignment="1">
      <alignment vertical="center"/>
    </xf>
    <xf numFmtId="0" fontId="236" fillId="2" borderId="0" xfId="6" applyFont="1" applyFill="1" applyAlignment="1">
      <alignment horizontal="left"/>
    </xf>
    <xf numFmtId="0" fontId="236" fillId="2" borderId="0" xfId="6" applyFont="1" applyFill="1" applyAlignment="1">
      <alignment horizontal="left" vertical="center"/>
    </xf>
    <xf numFmtId="4" fontId="230" fillId="0" borderId="0" xfId="0" applyNumberFormat="1" applyFont="1" applyAlignment="1">
      <alignment horizontal="center" vertical="center"/>
    </xf>
    <xf numFmtId="4" fontId="0" fillId="0" borderId="0" xfId="0" applyNumberFormat="1"/>
    <xf numFmtId="0" fontId="221" fillId="0" borderId="0" xfId="6" applyFont="1" applyAlignment="1">
      <alignment horizontal="center"/>
    </xf>
    <xf numFmtId="49" fontId="233" fillId="0" borderId="0" xfId="6" applyNumberFormat="1" applyFont="1" applyAlignment="1">
      <alignment horizontal="right" vertical="center"/>
    </xf>
    <xf numFmtId="49" fontId="233" fillId="0" borderId="0" xfId="6" applyNumberFormat="1" applyFont="1" applyAlignment="1">
      <alignment vertical="center"/>
    </xf>
    <xf numFmtId="0" fontId="239" fillId="0" borderId="0" xfId="6" applyFont="1" applyAlignment="1">
      <alignment horizontal="left"/>
    </xf>
    <xf numFmtId="0" fontId="233" fillId="67" borderId="0" xfId="6" applyFont="1" applyFill="1" applyAlignment="1">
      <alignment horizontal="left"/>
    </xf>
    <xf numFmtId="0" fontId="284" fillId="67" borderId="0" xfId="6" applyFont="1" applyFill="1" applyAlignment="1">
      <alignment horizontal="center" vertical="center"/>
    </xf>
    <xf numFmtId="0" fontId="233" fillId="67" borderId="0" xfId="3" applyFont="1" applyFill="1" applyAlignment="1">
      <alignment horizontal="left" vertical="center"/>
    </xf>
    <xf numFmtId="0" fontId="233" fillId="67" borderId="0" xfId="6" applyFont="1" applyFill="1" applyAlignment="1">
      <alignment horizontal="center"/>
    </xf>
    <xf numFmtId="0" fontId="233" fillId="67" borderId="0" xfId="3" applyFont="1" applyFill="1" applyAlignment="1">
      <alignment vertical="center"/>
    </xf>
    <xf numFmtId="0" fontId="221" fillId="67" borderId="0" xfId="6" applyFont="1" applyFill="1" applyAlignment="1">
      <alignment horizontal="center"/>
    </xf>
    <xf numFmtId="3" fontId="233" fillId="67" borderId="0" xfId="6" applyNumberFormat="1" applyFont="1" applyFill="1" applyAlignment="1">
      <alignment horizontal="center" vertical="center"/>
    </xf>
    <xf numFmtId="0" fontId="233" fillId="67" borderId="0" xfId="6" applyFont="1" applyFill="1" applyAlignment="1">
      <alignment vertical="center"/>
    </xf>
    <xf numFmtId="0" fontId="233" fillId="67" borderId="0" xfId="3678" applyFont="1" applyFill="1"/>
    <xf numFmtId="49" fontId="233" fillId="67" borderId="0" xfId="6" applyNumberFormat="1" applyFont="1" applyFill="1" applyAlignment="1">
      <alignment horizontal="center" vertical="center"/>
    </xf>
    <xf numFmtId="0" fontId="221" fillId="67" borderId="0" xfId="6" applyFont="1" applyFill="1" applyAlignment="1">
      <alignment vertical="center"/>
    </xf>
    <xf numFmtId="0" fontId="236" fillId="0" borderId="0" xfId="6" applyFont="1" applyAlignment="1">
      <alignment horizontal="left" vertical="center"/>
    </xf>
    <xf numFmtId="0" fontId="267" fillId="0" borderId="0" xfId="6" applyFont="1" applyAlignment="1">
      <alignment horizontal="center" vertical="center"/>
    </xf>
    <xf numFmtId="3" fontId="267" fillId="0" borderId="0" xfId="6" applyNumberFormat="1" applyFont="1" applyAlignment="1">
      <alignment horizontal="center" vertical="center"/>
    </xf>
    <xf numFmtId="0" fontId="225" fillId="3" borderId="45" xfId="3678" applyFont="1" applyFill="1" applyBorder="1"/>
    <xf numFmtId="0" fontId="31" fillId="0" borderId="11" xfId="6" applyFont="1" applyBorder="1" applyAlignment="1">
      <alignment vertical="center"/>
    </xf>
    <xf numFmtId="0" fontId="31" fillId="0" borderId="8" xfId="6" applyFont="1" applyBorder="1" applyAlignment="1">
      <alignment vertical="center"/>
    </xf>
    <xf numFmtId="0" fontId="225" fillId="0" borderId="10" xfId="3678" applyFont="1" applyBorder="1"/>
    <xf numFmtId="0" fontId="34" fillId="0" borderId="2" xfId="6" applyFont="1" applyBorder="1" applyAlignment="1">
      <alignment horizontal="center" vertical="center"/>
    </xf>
    <xf numFmtId="0" fontId="181" fillId="0" borderId="2" xfId="6" applyFont="1" applyBorder="1" applyAlignment="1">
      <alignment vertical="center"/>
    </xf>
    <xf numFmtId="49" fontId="207" fillId="0" borderId="51" xfId="6" applyNumberFormat="1" applyFont="1" applyBorder="1" applyAlignment="1">
      <alignment horizontal="center" vertical="center"/>
    </xf>
    <xf numFmtId="0" fontId="271" fillId="0" borderId="51" xfId="6" applyFont="1" applyBorder="1" applyAlignment="1">
      <alignment vertical="center"/>
    </xf>
    <xf numFmtId="0" fontId="236" fillId="2" borderId="8" xfId="6" applyFont="1" applyFill="1" applyBorder="1"/>
    <xf numFmtId="0" fontId="29" fillId="2" borderId="8" xfId="6" applyFont="1" applyFill="1" applyBorder="1"/>
    <xf numFmtId="0" fontId="0" fillId="2" borderId="8" xfId="0" applyFill="1" applyBorder="1"/>
    <xf numFmtId="0" fontId="308" fillId="0" borderId="0" xfId="3735" applyFont="1"/>
    <xf numFmtId="0" fontId="308" fillId="0" borderId="0" xfId="3735" applyFont="1" applyAlignment="1">
      <alignment horizontal="left"/>
    </xf>
    <xf numFmtId="0" fontId="257" fillId="0" borderId="0" xfId="3736" applyFont="1"/>
    <xf numFmtId="0" fontId="265" fillId="0" borderId="14" xfId="6" applyFont="1" applyBorder="1" applyAlignment="1">
      <alignment vertical="center"/>
    </xf>
    <xf numFmtId="0" fontId="284" fillId="0" borderId="14" xfId="6" applyFont="1" applyBorder="1" applyAlignment="1">
      <alignment horizontal="center" vertical="center"/>
    </xf>
    <xf numFmtId="0" fontId="266" fillId="0" borderId="14" xfId="6" applyFont="1" applyBorder="1" applyAlignment="1">
      <alignment horizontal="center" vertical="center"/>
    </xf>
    <xf numFmtId="0" fontId="267" fillId="0" borderId="14" xfId="6" applyFont="1" applyBorder="1" applyAlignment="1">
      <alignment horizontal="center" vertical="center"/>
    </xf>
    <xf numFmtId="3" fontId="267" fillId="0" borderId="14" xfId="6" applyNumberFormat="1" applyFont="1" applyBorder="1" applyAlignment="1">
      <alignment horizontal="center" vertical="center"/>
    </xf>
    <xf numFmtId="3" fontId="224" fillId="0" borderId="14" xfId="6" applyNumberFormat="1" applyFont="1" applyBorder="1" applyAlignment="1">
      <alignment horizontal="center" vertical="center"/>
    </xf>
    <xf numFmtId="0" fontId="30" fillId="0" borderId="0" xfId="6" applyFont="1" applyAlignment="1">
      <alignment horizontal="right" vertical="center"/>
    </xf>
    <xf numFmtId="0" fontId="31" fillId="3" borderId="83" xfId="6" applyFont="1" applyFill="1" applyBorder="1" applyAlignment="1">
      <alignment vertical="center"/>
    </xf>
    <xf numFmtId="0" fontId="31" fillId="3" borderId="84" xfId="6" applyFont="1" applyFill="1" applyBorder="1" applyAlignment="1">
      <alignment vertical="center"/>
    </xf>
    <xf numFmtId="0" fontId="236" fillId="0" borderId="7" xfId="6" applyFont="1" applyBorder="1" applyAlignment="1">
      <alignment horizontal="left"/>
    </xf>
    <xf numFmtId="3" fontId="231" fillId="3" borderId="0" xfId="6" applyNumberFormat="1" applyFont="1" applyFill="1" applyAlignment="1">
      <alignment horizontal="center" vertical="center"/>
    </xf>
    <xf numFmtId="0" fontId="249" fillId="0" borderId="45" xfId="6" applyFont="1" applyBorder="1" applyAlignment="1">
      <alignment horizontal="center"/>
    </xf>
    <xf numFmtId="0" fontId="29" fillId="0" borderId="11" xfId="6" applyFont="1" applyBorder="1"/>
    <xf numFmtId="0" fontId="29" fillId="0" borderId="8" xfId="6" applyFont="1" applyBorder="1" applyAlignment="1">
      <alignment horizontal="center"/>
    </xf>
    <xf numFmtId="0" fontId="236" fillId="0" borderId="8" xfId="6" applyFont="1" applyBorder="1" applyAlignment="1">
      <alignment horizontal="left"/>
    </xf>
    <xf numFmtId="0" fontId="29" fillId="0" borderId="10" xfId="6" applyFont="1" applyBorder="1" applyAlignment="1">
      <alignment horizontal="center"/>
    </xf>
    <xf numFmtId="0" fontId="331" fillId="0" borderId="0" xfId="6" applyFont="1" applyAlignment="1">
      <alignment vertical="center"/>
    </xf>
    <xf numFmtId="0" fontId="257" fillId="0" borderId="0" xfId="6" applyFont="1" applyAlignment="1">
      <alignment horizontal="center" vertical="center"/>
    </xf>
    <xf numFmtId="0" fontId="225" fillId="0" borderId="93" xfId="3678" applyFont="1" applyBorder="1"/>
    <xf numFmtId="0" fontId="28" fillId="0" borderId="93" xfId="3678" applyBorder="1"/>
    <xf numFmtId="0" fontId="0" fillId="0" borderId="93" xfId="0" applyBorder="1"/>
    <xf numFmtId="0" fontId="313" fillId="0" borderId="0" xfId="6" applyFont="1" applyAlignment="1">
      <alignment horizontal="left"/>
    </xf>
    <xf numFmtId="0" fontId="313" fillId="0" borderId="0" xfId="6" applyFont="1" applyAlignment="1">
      <alignment horizontal="center"/>
    </xf>
    <xf numFmtId="0" fontId="199" fillId="0" borderId="14" xfId="6" applyFont="1" applyBorder="1" applyAlignment="1">
      <alignment vertical="center" wrapText="1"/>
    </xf>
    <xf numFmtId="0" fontId="282" fillId="0" borderId="13" xfId="6" applyFont="1" applyBorder="1" applyAlignment="1">
      <alignment vertical="center"/>
    </xf>
    <xf numFmtId="0" fontId="320" fillId="0" borderId="0" xfId="3678" applyFont="1"/>
    <xf numFmtId="0" fontId="321" fillId="0" borderId="0" xfId="3678" applyFont="1"/>
    <xf numFmtId="0" fontId="322" fillId="0" borderId="13" xfId="6" applyFont="1" applyBorder="1" applyAlignment="1">
      <alignment vertical="center"/>
    </xf>
    <xf numFmtId="0" fontId="320" fillId="0" borderId="0" xfId="0" applyFont="1"/>
    <xf numFmtId="0" fontId="320" fillId="0" borderId="0" xfId="6" applyFont="1"/>
    <xf numFmtId="0" fontId="203" fillId="3" borderId="46" xfId="6" applyFont="1" applyFill="1" applyBorder="1" applyAlignment="1">
      <alignment horizontal="left" vertical="center"/>
    </xf>
    <xf numFmtId="0" fontId="257" fillId="3" borderId="46" xfId="6" applyFont="1" applyFill="1" applyBorder="1" applyAlignment="1">
      <alignment horizontal="center" vertical="center"/>
    </xf>
    <xf numFmtId="0" fontId="257" fillId="3" borderId="14" xfId="6" applyFont="1" applyFill="1" applyBorder="1" applyAlignment="1">
      <alignment horizontal="center" vertical="center"/>
    </xf>
    <xf numFmtId="3" fontId="257" fillId="3" borderId="14" xfId="6" applyNumberFormat="1" applyFont="1" applyFill="1" applyBorder="1" applyAlignment="1">
      <alignment horizontal="center" vertical="center"/>
    </xf>
    <xf numFmtId="3" fontId="257" fillId="3" borderId="46" xfId="6" applyNumberFormat="1" applyFont="1" applyFill="1" applyBorder="1" applyAlignment="1">
      <alignment horizontal="center" vertical="center"/>
    </xf>
    <xf numFmtId="0" fontId="28" fillId="0" borderId="91" xfId="3678" applyBorder="1"/>
    <xf numFmtId="0" fontId="28" fillId="0" borderId="92" xfId="3678" applyBorder="1"/>
    <xf numFmtId="0" fontId="184" fillId="0" borderId="0" xfId="6" applyFont="1" applyAlignment="1">
      <alignment horizontal="center" vertical="center"/>
    </xf>
    <xf numFmtId="0" fontId="23" fillId="0" borderId="93" xfId="3662" applyBorder="1"/>
    <xf numFmtId="0" fontId="199" fillId="0" borderId="0" xfId="6" applyFont="1" applyAlignment="1">
      <alignment vertical="center" wrapText="1"/>
    </xf>
    <xf numFmtId="0" fontId="257" fillId="0" borderId="0" xfId="3678" applyFont="1"/>
    <xf numFmtId="0" fontId="257" fillId="0" borderId="93" xfId="3678" applyFont="1" applyBorder="1"/>
    <xf numFmtId="0" fontId="335" fillId="0" borderId="93" xfId="3662" applyFont="1" applyBorder="1"/>
    <xf numFmtId="3" fontId="231" fillId="0" borderId="0" xfId="6" applyNumberFormat="1" applyFont="1" applyAlignment="1">
      <alignment horizontal="center" vertical="center"/>
    </xf>
    <xf numFmtId="0" fontId="230" fillId="0" borderId="93" xfId="3678" applyFont="1" applyBorder="1" applyAlignment="1">
      <alignment horizontal="center" vertical="center"/>
    </xf>
    <xf numFmtId="0" fontId="230" fillId="0" borderId="93" xfId="3678" applyFont="1" applyBorder="1"/>
    <xf numFmtId="0" fontId="305" fillId="0" borderId="0" xfId="3" applyFont="1" applyAlignment="1">
      <alignment vertical="center"/>
    </xf>
    <xf numFmtId="0" fontId="332" fillId="0" borderId="0" xfId="6" applyFont="1" applyAlignment="1">
      <alignment horizontal="center" vertical="center"/>
    </xf>
    <xf numFmtId="0" fontId="305" fillId="0" borderId="0" xfId="6" applyFont="1" applyAlignment="1">
      <alignment horizontal="center" vertical="center"/>
    </xf>
    <xf numFmtId="0" fontId="305" fillId="0" borderId="0" xfId="6" applyFont="1" applyAlignment="1">
      <alignment horizontal="center"/>
    </xf>
    <xf numFmtId="0" fontId="305" fillId="0" borderId="0" xfId="6" applyFont="1" applyAlignment="1">
      <alignment horizontal="left"/>
    </xf>
    <xf numFmtId="3" fontId="305" fillId="0" borderId="0" xfId="6" applyNumberFormat="1" applyFont="1" applyAlignment="1">
      <alignment horizontal="center" vertical="center"/>
    </xf>
    <xf numFmtId="0" fontId="305" fillId="0" borderId="0" xfId="3" applyFont="1" applyAlignment="1">
      <alignment horizontal="left" vertical="center"/>
    </xf>
    <xf numFmtId="0" fontId="305" fillId="0" borderId="0" xfId="6" applyFont="1" applyAlignment="1">
      <alignment vertical="center"/>
    </xf>
    <xf numFmtId="0" fontId="233" fillId="0" borderId="93" xfId="3678" applyFont="1" applyBorder="1"/>
    <xf numFmtId="0" fontId="257" fillId="0" borderId="0" xfId="6" applyFont="1" applyAlignment="1">
      <alignment horizontal="left" vertical="center"/>
    </xf>
    <xf numFmtId="0" fontId="305" fillId="0" borderId="0" xfId="6" applyFont="1"/>
    <xf numFmtId="0" fontId="211" fillId="0" borderId="93" xfId="6" applyFont="1" applyBorder="1" applyAlignment="1">
      <alignment horizontal="center" vertical="center"/>
    </xf>
    <xf numFmtId="0" fontId="305" fillId="0" borderId="0" xfId="3" applyFont="1"/>
    <xf numFmtId="49" fontId="305" fillId="0" borderId="0" xfId="6" applyNumberFormat="1" applyFont="1" applyAlignment="1">
      <alignment horizontal="center" vertical="center"/>
    </xf>
    <xf numFmtId="0" fontId="305" fillId="0" borderId="0" xfId="6" applyFont="1" applyAlignment="1">
      <alignment vertical="center" wrapText="1"/>
    </xf>
    <xf numFmtId="0" fontId="305" fillId="3" borderId="0" xfId="6" applyFont="1" applyFill="1" applyAlignment="1">
      <alignment vertical="center" wrapText="1"/>
    </xf>
    <xf numFmtId="0" fontId="291" fillId="0" borderId="0" xfId="6" applyFont="1" applyAlignment="1">
      <alignment horizontal="center"/>
    </xf>
    <xf numFmtId="0" fontId="305" fillId="0" borderId="0" xfId="6" applyFont="1" applyAlignment="1">
      <alignment horizontal="left" vertical="center"/>
    </xf>
    <xf numFmtId="0" fontId="333" fillId="0" borderId="0" xfId="6" applyFont="1" applyAlignment="1">
      <alignment horizontal="center" vertical="center"/>
    </xf>
    <xf numFmtId="0" fontId="184" fillId="0" borderId="0" xfId="6" applyFont="1" applyAlignment="1">
      <alignment horizontal="center"/>
    </xf>
    <xf numFmtId="49" fontId="305" fillId="0" borderId="0" xfId="6" applyNumberFormat="1" applyFont="1" applyAlignment="1">
      <alignment horizontal="left" vertical="center"/>
    </xf>
    <xf numFmtId="0" fontId="239" fillId="0" borderId="93" xfId="0" applyFont="1" applyBorder="1"/>
    <xf numFmtId="0" fontId="305" fillId="3" borderId="0" xfId="3" applyFont="1" applyFill="1" applyAlignment="1">
      <alignment vertical="center"/>
    </xf>
    <xf numFmtId="2" fontId="305" fillId="0" borderId="0" xfId="3" applyNumberFormat="1" applyFont="1" applyAlignment="1">
      <alignment vertical="center"/>
    </xf>
    <xf numFmtId="49" fontId="305" fillId="0" borderId="0" xfId="6" applyNumberFormat="1" applyFont="1" applyAlignment="1">
      <alignment vertical="center"/>
    </xf>
    <xf numFmtId="0" fontId="257" fillId="0" borderId="0" xfId="0" applyFont="1" applyAlignment="1">
      <alignment horizontal="left"/>
    </xf>
    <xf numFmtId="49" fontId="305" fillId="0" borderId="0" xfId="6" applyNumberFormat="1" applyFont="1" applyAlignment="1">
      <alignment horizontal="right" vertical="center"/>
    </xf>
    <xf numFmtId="0" fontId="305" fillId="3" borderId="0" xfId="6" applyFont="1" applyFill="1" applyAlignment="1">
      <alignment horizontal="center" vertical="center"/>
    </xf>
    <xf numFmtId="0" fontId="257" fillId="0" borderId="0" xfId="0" applyFont="1" applyAlignment="1">
      <alignment horizontal="left" vertical="center"/>
    </xf>
    <xf numFmtId="0" fontId="28" fillId="0" borderId="90" xfId="3678" applyBorder="1"/>
    <xf numFmtId="0" fontId="26" fillId="0" borderId="93" xfId="6" applyFont="1" applyBorder="1"/>
    <xf numFmtId="0" fontId="195" fillId="0" borderId="93" xfId="6" applyFont="1" applyBorder="1"/>
    <xf numFmtId="0" fontId="257" fillId="3" borderId="48" xfId="6" applyFont="1" applyFill="1" applyBorder="1" applyAlignment="1">
      <alignment horizontal="left" vertical="center"/>
    </xf>
    <xf numFmtId="0" fontId="257" fillId="3" borderId="26" xfId="6" applyFont="1" applyFill="1" applyBorder="1" applyAlignment="1">
      <alignment horizontal="left" vertical="center"/>
    </xf>
    <xf numFmtId="0" fontId="257" fillId="3" borderId="49" xfId="6" applyFont="1" applyFill="1" applyBorder="1" applyAlignment="1">
      <alignment horizontal="left" vertical="center"/>
    </xf>
    <xf numFmtId="0" fontId="26" fillId="0" borderId="90" xfId="6" applyFont="1" applyBorder="1"/>
    <xf numFmtId="0" fontId="26" fillId="0" borderId="91" xfId="6" applyFont="1" applyBorder="1"/>
    <xf numFmtId="0" fontId="26" fillId="0" borderId="92" xfId="6" applyFont="1" applyBorder="1"/>
    <xf numFmtId="0" fontId="26" fillId="0" borderId="93" xfId="6" applyFont="1" applyBorder="1" applyAlignment="1">
      <alignment horizontal="center"/>
    </xf>
    <xf numFmtId="0" fontId="27" fillId="0" borderId="93" xfId="6" applyBorder="1" applyAlignment="1">
      <alignment horizontal="center"/>
    </xf>
    <xf numFmtId="0" fontId="27" fillId="0" borderId="93" xfId="6" applyBorder="1"/>
    <xf numFmtId="0" fontId="31" fillId="0" borderId="93" xfId="6" applyFont="1" applyBorder="1"/>
    <xf numFmtId="0" fontId="262" fillId="0" borderId="0" xfId="3735" applyFont="1"/>
    <xf numFmtId="0" fontId="195" fillId="0" borderId="0" xfId="3735" applyFont="1" applyAlignment="1">
      <alignment horizontal="left"/>
    </xf>
    <xf numFmtId="0" fontId="225" fillId="0" borderId="0" xfId="3736" applyFont="1"/>
    <xf numFmtId="0" fontId="195" fillId="0" borderId="0" xfId="3735" applyFont="1"/>
    <xf numFmtId="0" fontId="29" fillId="0" borderId="93" xfId="6" applyFont="1" applyBorder="1" applyAlignment="1">
      <alignment horizontal="center"/>
    </xf>
    <xf numFmtId="3" fontId="201" fillId="3" borderId="0" xfId="6" applyNumberFormat="1" applyFont="1" applyFill="1" applyAlignment="1">
      <alignment vertical="center" wrapText="1"/>
    </xf>
    <xf numFmtId="0" fontId="27" fillId="0" borderId="94" xfId="6" applyBorder="1" applyAlignment="1">
      <alignment horizontal="center"/>
    </xf>
    <xf numFmtId="0" fontId="29" fillId="0" borderId="94" xfId="6" applyFont="1" applyBorder="1" applyAlignment="1">
      <alignment horizontal="center"/>
    </xf>
    <xf numFmtId="0" fontId="27" fillId="0" borderId="94" xfId="6" applyBorder="1"/>
    <xf numFmtId="0" fontId="26" fillId="0" borderId="92" xfId="6" applyFont="1" applyBorder="1" applyAlignment="1">
      <alignment vertical="center"/>
    </xf>
    <xf numFmtId="0" fontId="33" fillId="0" borderId="0" xfId="6" applyFont="1" applyAlignment="1">
      <alignment vertical="center" wrapText="1"/>
    </xf>
    <xf numFmtId="0" fontId="27" fillId="0" borderId="91" xfId="6" applyBorder="1"/>
    <xf numFmtId="0" fontId="27" fillId="0" borderId="90" xfId="3" applyBorder="1"/>
    <xf numFmtId="0" fontId="27" fillId="0" borderId="91" xfId="3" applyBorder="1"/>
    <xf numFmtId="0" fontId="27" fillId="0" borderId="92" xfId="3" applyBorder="1"/>
    <xf numFmtId="0" fontId="27" fillId="0" borderId="94" xfId="3" applyBorder="1"/>
    <xf numFmtId="0" fontId="209" fillId="0" borderId="0" xfId="3737" applyFont="1" applyAlignment="1">
      <alignment vertical="center"/>
    </xf>
    <xf numFmtId="0" fontId="230" fillId="0" borderId="94" xfId="3" applyFont="1" applyBorder="1"/>
    <xf numFmtId="0" fontId="233" fillId="0" borderId="94" xfId="3" applyFont="1" applyBorder="1"/>
    <xf numFmtId="0" fontId="225" fillId="0" borderId="94" xfId="3" applyFont="1" applyBorder="1"/>
    <xf numFmtId="0" fontId="239" fillId="68" borderId="0" xfId="3" applyFont="1" applyFill="1"/>
    <xf numFmtId="0" fontId="227" fillId="0" borderId="7" xfId="6" applyFont="1" applyBorder="1" applyAlignment="1">
      <alignment horizontal="center" vertical="center"/>
    </xf>
    <xf numFmtId="3" fontId="231" fillId="3" borderId="7" xfId="6" applyNumberFormat="1" applyFont="1" applyFill="1" applyBorder="1" applyAlignment="1">
      <alignment vertical="center"/>
    </xf>
    <xf numFmtId="0" fontId="190" fillId="0" borderId="3" xfId="6" applyFont="1" applyBorder="1" applyAlignment="1">
      <alignment horizontal="center" vertical="center" wrapText="1"/>
    </xf>
    <xf numFmtId="0" fontId="34" fillId="0" borderId="3" xfId="6" applyFont="1" applyBorder="1" applyAlignment="1">
      <alignment horizontal="center" vertical="center" wrapText="1"/>
    </xf>
    <xf numFmtId="0" fontId="229" fillId="0" borderId="7" xfId="6" applyFont="1" applyBorder="1" applyAlignment="1">
      <alignment vertical="center"/>
    </xf>
    <xf numFmtId="0" fontId="192" fillId="0" borderId="0" xfId="6" applyFont="1" applyAlignment="1">
      <alignment horizontal="center" vertical="center"/>
    </xf>
    <xf numFmtId="0" fontId="195" fillId="0" borderId="94" xfId="6" applyFont="1" applyBorder="1"/>
    <xf numFmtId="0" fontId="190" fillId="0" borderId="83" xfId="6" applyFont="1" applyBorder="1" applyAlignment="1">
      <alignment vertical="center"/>
    </xf>
    <xf numFmtId="0" fontId="190" fillId="0" borderId="94" xfId="6" applyFont="1" applyBorder="1" applyAlignment="1">
      <alignment vertical="center"/>
    </xf>
    <xf numFmtId="0" fontId="191" fillId="0" borderId="95" xfId="6" applyFont="1" applyBorder="1" applyAlignment="1">
      <alignment horizontal="center" vertical="center"/>
    </xf>
    <xf numFmtId="3" fontId="31" fillId="0" borderId="96" xfId="6" applyNumberFormat="1" applyFont="1" applyBorder="1" applyAlignment="1">
      <alignment horizontal="center" vertical="center"/>
    </xf>
    <xf numFmtId="0" fontId="31" fillId="0" borderId="13" xfId="6" applyFont="1" applyBorder="1" applyAlignment="1">
      <alignment horizontal="center" vertical="center"/>
    </xf>
    <xf numFmtId="0" fontId="31" fillId="0" borderId="95" xfId="6" applyFont="1" applyBorder="1" applyAlignment="1">
      <alignment horizontal="center" vertical="center"/>
    </xf>
    <xf numFmtId="3" fontId="228" fillId="0" borderId="94" xfId="6" applyNumberFormat="1" applyFont="1" applyBorder="1" applyAlignment="1">
      <alignment horizontal="center"/>
    </xf>
    <xf numFmtId="0" fontId="190" fillId="0" borderId="46" xfId="6" applyFont="1" applyBorder="1" applyAlignment="1">
      <alignment vertical="center"/>
    </xf>
    <xf numFmtId="0" fontId="190" fillId="0" borderId="63" xfId="6" applyFont="1" applyBorder="1" applyAlignment="1">
      <alignment horizontal="left" vertical="center"/>
    </xf>
    <xf numFmtId="0" fontId="247" fillId="0" borderId="2" xfId="6" applyFont="1" applyBorder="1" applyAlignment="1">
      <alignment horizontal="center" vertical="center"/>
    </xf>
    <xf numFmtId="0" fontId="247" fillId="0" borderId="82" xfId="6" applyFont="1" applyBorder="1" applyAlignment="1">
      <alignment horizontal="center" vertical="center"/>
    </xf>
    <xf numFmtId="0" fontId="191" fillId="0" borderId="47" xfId="6" applyFont="1" applyBorder="1" applyAlignment="1">
      <alignment horizontal="center" vertical="center"/>
    </xf>
    <xf numFmtId="0" fontId="337" fillId="0" borderId="0" xfId="6" applyFont="1" applyAlignment="1">
      <alignment horizontal="center"/>
    </xf>
    <xf numFmtId="0" fontId="201" fillId="2" borderId="0" xfId="6" applyFont="1" applyFill="1" applyAlignment="1">
      <alignment vertical="center"/>
    </xf>
    <xf numFmtId="0" fontId="300" fillId="2" borderId="0" xfId="6" applyFont="1" applyFill="1" applyAlignment="1">
      <alignment horizontal="center" vertical="center"/>
    </xf>
    <xf numFmtId="0" fontId="32" fillId="2" borderId="0" xfId="6" applyFont="1" applyFill="1" applyAlignment="1">
      <alignment vertical="center"/>
    </xf>
    <xf numFmtId="0" fontId="207" fillId="2" borderId="0" xfId="6" applyFont="1" applyFill="1" applyAlignment="1">
      <alignment vertical="center"/>
    </xf>
    <xf numFmtId="3" fontId="206" fillId="2" borderId="0" xfId="6" applyNumberFormat="1" applyFont="1" applyFill="1" applyAlignment="1">
      <alignment horizontal="center" vertical="center"/>
    </xf>
    <xf numFmtId="49" fontId="206" fillId="2" borderId="0" xfId="6" applyNumberFormat="1" applyFont="1" applyFill="1" applyAlignment="1">
      <alignment horizontal="center" vertical="center"/>
    </xf>
    <xf numFmtId="0" fontId="230" fillId="2" borderId="0" xfId="3" applyFont="1" applyFill="1"/>
    <xf numFmtId="0" fontId="338" fillId="3" borderId="0" xfId="6" applyFont="1" applyFill="1" applyAlignment="1">
      <alignment horizontal="center" vertical="center"/>
    </xf>
    <xf numFmtId="0" fontId="206" fillId="2" borderId="0" xfId="6" applyFont="1" applyFill="1" applyAlignment="1">
      <alignment vertical="center" wrapText="1"/>
    </xf>
    <xf numFmtId="0" fontId="206" fillId="2" borderId="0" xfId="6" applyFont="1" applyFill="1" applyAlignment="1">
      <alignment horizontal="center"/>
    </xf>
    <xf numFmtId="0" fontId="207" fillId="2" borderId="0" xfId="3" applyFont="1" applyFill="1" applyAlignment="1">
      <alignment vertical="center"/>
    </xf>
    <xf numFmtId="0" fontId="207" fillId="2" borderId="0" xfId="6" applyFont="1" applyFill="1" applyAlignment="1">
      <alignment horizontal="center"/>
    </xf>
    <xf numFmtId="0" fontId="338" fillId="0" borderId="0" xfId="6" applyFont="1" applyAlignment="1">
      <alignment horizontal="center" vertical="center"/>
    </xf>
    <xf numFmtId="0" fontId="231" fillId="2" borderId="0" xfId="3" applyFont="1" applyFill="1" applyAlignment="1">
      <alignment vertical="center"/>
    </xf>
    <xf numFmtId="0" fontId="206" fillId="2" borderId="0" xfId="6" applyFont="1" applyFill="1" applyAlignment="1">
      <alignment horizontal="center" vertical="center"/>
    </xf>
    <xf numFmtId="0" fontId="234" fillId="2" borderId="0" xfId="6" applyFont="1" applyFill="1" applyAlignment="1">
      <alignment vertical="center" wrapText="1"/>
    </xf>
    <xf numFmtId="0" fontId="339" fillId="0" borderId="0" xfId="6" applyFont="1" applyAlignment="1">
      <alignment horizontal="left"/>
    </xf>
    <xf numFmtId="0" fontId="233" fillId="0" borderId="94" xfId="0" applyFont="1" applyBorder="1"/>
    <xf numFmtId="0" fontId="33" fillId="0" borderId="94" xfId="6" applyFont="1" applyBorder="1" applyAlignment="1">
      <alignment horizontal="center"/>
    </xf>
    <xf numFmtId="0" fontId="231" fillId="0" borderId="51" xfId="6" applyFont="1" applyBorder="1" applyAlignment="1">
      <alignment horizontal="left" vertical="center"/>
    </xf>
    <xf numFmtId="0" fontId="233" fillId="3" borderId="51" xfId="6" applyFont="1" applyFill="1" applyBorder="1" applyAlignment="1">
      <alignment horizontal="center" vertical="center"/>
    </xf>
    <xf numFmtId="3" fontId="231" fillId="3" borderId="51" xfId="6" applyNumberFormat="1" applyFont="1" applyFill="1" applyBorder="1" applyAlignment="1">
      <alignment horizontal="center" vertical="center"/>
    </xf>
    <xf numFmtId="0" fontId="0" fillId="0" borderId="84" xfId="0" applyBorder="1"/>
    <xf numFmtId="0" fontId="29" fillId="0" borderId="83" xfId="6" applyFont="1" applyBorder="1" applyAlignment="1">
      <alignment horizontal="center"/>
    </xf>
    <xf numFmtId="0" fontId="33" fillId="0" borderId="0" xfId="3735" applyFont="1"/>
    <xf numFmtId="0" fontId="33" fillId="0" borderId="0" xfId="3736" applyFont="1"/>
    <xf numFmtId="0" fontId="304" fillId="3" borderId="48" xfId="3" applyFont="1" applyFill="1" applyBorder="1" applyAlignment="1">
      <alignment vertical="center"/>
    </xf>
    <xf numFmtId="0" fontId="304" fillId="3" borderId="26" xfId="3" applyFont="1" applyFill="1" applyBorder="1" applyAlignment="1">
      <alignment vertical="center"/>
    </xf>
    <xf numFmtId="0" fontId="304" fillId="3" borderId="49" xfId="3" applyFont="1" applyFill="1" applyBorder="1" applyAlignment="1">
      <alignment vertical="center"/>
    </xf>
    <xf numFmtId="0" fontId="342" fillId="0" borderId="0" xfId="6" applyFont="1" applyAlignment="1">
      <alignment horizontal="left" vertical="center"/>
    </xf>
    <xf numFmtId="0" fontId="33" fillId="0" borderId="94" xfId="6" applyFont="1" applyBorder="1"/>
    <xf numFmtId="0" fontId="207" fillId="0" borderId="94" xfId="6" applyFont="1" applyBorder="1" applyAlignment="1">
      <alignment horizontal="center" vertical="center"/>
    </xf>
    <xf numFmtId="0" fontId="218" fillId="0" borderId="94" xfId="6" applyFont="1" applyBorder="1" applyAlignment="1">
      <alignment vertical="center"/>
    </xf>
    <xf numFmtId="0" fontId="27" fillId="0" borderId="94" xfId="6" applyBorder="1" applyAlignment="1">
      <alignment horizontal="center" vertical="center"/>
    </xf>
    <xf numFmtId="0" fontId="191" fillId="0" borderId="94" xfId="6" applyFont="1" applyBorder="1" applyAlignment="1">
      <alignment vertical="center"/>
    </xf>
    <xf numFmtId="0" fontId="191" fillId="0" borderId="94" xfId="6" applyFont="1" applyBorder="1"/>
    <xf numFmtId="0" fontId="341" fillId="0" borderId="0" xfId="6" applyFont="1" applyAlignment="1">
      <alignment vertical="center"/>
    </xf>
    <xf numFmtId="0" fontId="302" fillId="0" borderId="0" xfId="6" applyFont="1" applyAlignment="1">
      <alignment vertical="center"/>
    </xf>
    <xf numFmtId="0" fontId="340" fillId="0" borderId="0" xfId="6" applyFont="1" applyAlignment="1">
      <alignment vertical="center"/>
    </xf>
    <xf numFmtId="0" fontId="27" fillId="0" borderId="92" xfId="6" applyBorder="1"/>
    <xf numFmtId="0" fontId="27" fillId="0" borderId="90" xfId="6" applyBorder="1"/>
    <xf numFmtId="0" fontId="343" fillId="0" borderId="0" xfId="6" applyFont="1"/>
    <xf numFmtId="0" fontId="26" fillId="0" borderId="97" xfId="6" applyFont="1" applyBorder="1"/>
    <xf numFmtId="0" fontId="26" fillId="0" borderId="98" xfId="6" applyFont="1" applyBorder="1"/>
    <xf numFmtId="0" fontId="225" fillId="0" borderId="99" xfId="3678" applyFont="1" applyBorder="1"/>
    <xf numFmtId="0" fontId="33" fillId="0" borderId="99" xfId="6" applyFont="1" applyBorder="1" applyAlignment="1">
      <alignment horizontal="center"/>
    </xf>
    <xf numFmtId="0" fontId="203" fillId="0" borderId="26" xfId="6" applyFont="1" applyBorder="1" applyAlignment="1">
      <alignment vertical="center"/>
    </xf>
    <xf numFmtId="0" fontId="257" fillId="0" borderId="26" xfId="6" applyFont="1" applyBorder="1" applyAlignment="1">
      <alignment horizontal="center" vertical="center"/>
    </xf>
    <xf numFmtId="3" fontId="257" fillId="0" borderId="26" xfId="6" applyNumberFormat="1" applyFont="1" applyBorder="1" applyAlignment="1">
      <alignment horizontal="center" vertical="center"/>
    </xf>
    <xf numFmtId="0" fontId="257" fillId="0" borderId="26" xfId="3" applyFont="1" applyBorder="1" applyAlignment="1">
      <alignment horizontal="center" vertical="center"/>
    </xf>
    <xf numFmtId="0" fontId="203" fillId="0" borderId="46" xfId="6" applyFont="1" applyBorder="1" applyAlignment="1">
      <alignment vertical="center"/>
    </xf>
    <xf numFmtId="0" fontId="257" fillId="0" borderId="46" xfId="3" applyFont="1" applyBorder="1" applyAlignment="1">
      <alignment horizontal="center" vertical="center"/>
    </xf>
    <xf numFmtId="0" fontId="257" fillId="0" borderId="7" xfId="3" applyFont="1" applyBorder="1" applyAlignment="1">
      <alignment horizontal="center" vertical="center"/>
    </xf>
    <xf numFmtId="0" fontId="203" fillId="0" borderId="0" xfId="6" applyFont="1"/>
    <xf numFmtId="0" fontId="257" fillId="0" borderId="0" xfId="3" applyFont="1" applyAlignment="1">
      <alignment vertical="center"/>
    </xf>
    <xf numFmtId="3" fontId="203" fillId="0" borderId="0" xfId="6" applyNumberFormat="1" applyFont="1"/>
    <xf numFmtId="0" fontId="257" fillId="3" borderId="0" xfId="6" applyFont="1" applyFill="1" applyAlignment="1">
      <alignment horizontal="left"/>
    </xf>
    <xf numFmtId="3" fontId="257" fillId="3" borderId="0" xfId="6" applyNumberFormat="1" applyFont="1" applyFill="1"/>
    <xf numFmtId="0" fontId="308" fillId="0" borderId="0" xfId="6" applyFont="1" applyAlignment="1">
      <alignment vertical="center"/>
    </xf>
    <xf numFmtId="0" fontId="308" fillId="0" borderId="0" xfId="3" applyFont="1" applyAlignment="1">
      <alignment vertical="center"/>
    </xf>
    <xf numFmtId="0" fontId="257" fillId="0" borderId="0" xfId="3" applyFont="1"/>
    <xf numFmtId="0" fontId="203" fillId="0" borderId="0" xfId="6" applyFont="1" applyAlignment="1">
      <alignment vertical="center"/>
    </xf>
    <xf numFmtId="3" fontId="203" fillId="0" borderId="0" xfId="6" applyNumberFormat="1" applyFont="1" applyAlignment="1">
      <alignment vertical="center"/>
    </xf>
    <xf numFmtId="0" fontId="315" fillId="0" borderId="0" xfId="6" applyFont="1" applyAlignment="1">
      <alignment vertical="center"/>
    </xf>
    <xf numFmtId="0" fontId="314" fillId="0" borderId="0" xfId="6" applyFont="1" applyAlignment="1">
      <alignment vertical="center" wrapText="1"/>
    </xf>
    <xf numFmtId="0" fontId="314" fillId="2" borderId="0" xfId="6" applyFont="1" applyFill="1" applyAlignment="1">
      <alignment vertical="center"/>
    </xf>
    <xf numFmtId="0" fontId="315" fillId="2" borderId="0" xfId="6" applyFont="1" applyFill="1"/>
    <xf numFmtId="0" fontId="315" fillId="2" borderId="0" xfId="6" applyFont="1" applyFill="1" applyAlignment="1">
      <alignment vertical="center" wrapText="1"/>
    </xf>
    <xf numFmtId="0" fontId="314" fillId="2" borderId="0" xfId="6" applyFont="1" applyFill="1"/>
    <xf numFmtId="0" fontId="315" fillId="0" borderId="0" xfId="6" applyFont="1" applyAlignment="1">
      <alignment horizontal="left" vertical="center"/>
    </xf>
    <xf numFmtId="0" fontId="315" fillId="0" borderId="0" xfId="3" applyFont="1"/>
    <xf numFmtId="0" fontId="315" fillId="0" borderId="0" xfId="6" applyFont="1" applyAlignment="1">
      <alignment horizontal="center" vertical="center"/>
    </xf>
    <xf numFmtId="0" fontId="200" fillId="0" borderId="0" xfId="6" applyFont="1" applyAlignment="1">
      <alignment horizontal="left" vertical="center"/>
    </xf>
    <xf numFmtId="0" fontId="200" fillId="0" borderId="0" xfId="3" applyFont="1" applyAlignment="1">
      <alignment vertical="center"/>
    </xf>
    <xf numFmtId="0" fontId="200" fillId="0" borderId="0" xfId="6" applyFont="1"/>
    <xf numFmtId="0" fontId="257" fillId="3" borderId="0" xfId="3" applyFont="1" applyFill="1" applyAlignment="1">
      <alignment horizontal="left" vertical="center"/>
    </xf>
    <xf numFmtId="0" fontId="311" fillId="3" borderId="48" xfId="3" applyFont="1" applyFill="1" applyBorder="1" applyAlignment="1">
      <alignment vertical="center"/>
    </xf>
    <xf numFmtId="0" fontId="311" fillId="3" borderId="26" xfId="3" applyFont="1" applyFill="1" applyBorder="1" applyAlignment="1">
      <alignment vertical="center"/>
    </xf>
    <xf numFmtId="0" fontId="311" fillId="3" borderId="49" xfId="3" applyFont="1" applyFill="1" applyBorder="1" applyAlignment="1">
      <alignment vertical="center"/>
    </xf>
    <xf numFmtId="0" fontId="185" fillId="0" borderId="48" xfId="6" applyFont="1" applyBorder="1" applyAlignment="1">
      <alignment horizontal="center" vertical="center"/>
    </xf>
    <xf numFmtId="0" fontId="185" fillId="0" borderId="26" xfId="6" applyFont="1" applyBorder="1" applyAlignment="1">
      <alignment horizontal="center" vertical="center"/>
    </xf>
    <xf numFmtId="0" fontId="185" fillId="0" borderId="49" xfId="6" applyFont="1" applyBorder="1" applyAlignment="1">
      <alignment horizontal="center" vertical="center"/>
    </xf>
    <xf numFmtId="0" fontId="27" fillId="0" borderId="99" xfId="3" applyBorder="1"/>
    <xf numFmtId="0" fontId="256" fillId="0" borderId="8" xfId="6" applyFont="1" applyBorder="1" applyAlignment="1">
      <alignment horizontal="center" vertical="center"/>
    </xf>
    <xf numFmtId="0" fontId="256" fillId="0" borderId="0" xfId="6" applyFont="1" applyAlignment="1">
      <alignment horizontal="left" vertical="center"/>
    </xf>
    <xf numFmtId="0" fontId="181" fillId="0" borderId="0" xfId="6" applyFont="1" applyAlignment="1">
      <alignment horizontal="left" vertical="center"/>
    </xf>
    <xf numFmtId="0" fontId="181" fillId="0" borderId="2" xfId="6" applyFont="1" applyBorder="1" applyAlignment="1">
      <alignment vertical="center" wrapText="1"/>
    </xf>
    <xf numFmtId="0" fontId="313" fillId="0" borderId="2" xfId="6" applyFont="1" applyBorder="1" applyAlignment="1">
      <alignment horizontal="center" vertical="center"/>
    </xf>
    <xf numFmtId="0" fontId="190" fillId="0" borderId="8" xfId="6" applyFont="1" applyBorder="1" applyAlignment="1">
      <alignment horizontal="left" vertical="center"/>
    </xf>
    <xf numFmtId="0" fontId="181" fillId="0" borderId="2" xfId="6" applyFont="1" applyBorder="1" applyAlignment="1">
      <alignment horizontal="center" vertical="center"/>
    </xf>
    <xf numFmtId="0" fontId="313" fillId="0" borderId="2" xfId="6" applyFont="1" applyBorder="1" applyAlignment="1">
      <alignment vertical="center"/>
    </xf>
    <xf numFmtId="0" fontId="313" fillId="0" borderId="2" xfId="6" applyFont="1" applyBorder="1" applyAlignment="1">
      <alignment vertical="center" wrapText="1"/>
    </xf>
    <xf numFmtId="0" fontId="184" fillId="0" borderId="8" xfId="6" applyFont="1" applyBorder="1" applyAlignment="1">
      <alignment horizontal="left" vertical="center"/>
    </xf>
    <xf numFmtId="0" fontId="30" fillId="3" borderId="0" xfId="6" applyFont="1" applyFill="1"/>
    <xf numFmtId="0" fontId="31" fillId="0" borderId="99" xfId="6" applyFont="1" applyBorder="1" applyAlignment="1">
      <alignment vertical="center"/>
    </xf>
    <xf numFmtId="0" fontId="31" fillId="0" borderId="0" xfId="6" applyFont="1" applyAlignment="1">
      <alignment horizontal="left" vertical="center" indent="6"/>
    </xf>
    <xf numFmtId="0" fontId="195" fillId="0" borderId="0" xfId="6" applyFont="1" applyAlignment="1">
      <alignment horizontal="left" vertical="center" indent="6"/>
    </xf>
    <xf numFmtId="0" fontId="33" fillId="0" borderId="0" xfId="7" applyFont="1" applyAlignment="1">
      <alignment horizontal="left" vertical="center" indent="6"/>
    </xf>
    <xf numFmtId="0" fontId="195" fillId="0" borderId="0" xfId="3" applyFont="1" applyAlignment="1">
      <alignment horizontal="left" vertical="center" indent="6"/>
    </xf>
    <xf numFmtId="0" fontId="31" fillId="0" borderId="0" xfId="6" applyFont="1" applyAlignment="1">
      <alignment horizontal="left" indent="6"/>
    </xf>
    <xf numFmtId="3" fontId="33" fillId="0" borderId="0" xfId="7" applyNumberFormat="1" applyFont="1" applyAlignment="1">
      <alignment horizontal="left" vertical="center" indent="6"/>
    </xf>
    <xf numFmtId="0" fontId="31" fillId="0" borderId="0" xfId="3" applyFont="1" applyAlignment="1">
      <alignment horizontal="left" vertical="center" indent="6"/>
    </xf>
    <xf numFmtId="0" fontId="33" fillId="0" borderId="0" xfId="0" applyFont="1" applyAlignment="1">
      <alignment horizontal="left" vertical="center" indent="6"/>
    </xf>
    <xf numFmtId="0" fontId="33" fillId="0" borderId="0" xfId="6" applyFont="1" applyAlignment="1">
      <alignment horizontal="left" vertical="center" indent="6"/>
    </xf>
    <xf numFmtId="0" fontId="31" fillId="0" borderId="0" xfId="3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1" fillId="0" borderId="100" xfId="6" applyFont="1" applyBorder="1" applyAlignment="1">
      <alignment vertical="center"/>
    </xf>
    <xf numFmtId="0" fontId="26" fillId="0" borderId="100" xfId="6" applyFont="1" applyBorder="1" applyAlignment="1">
      <alignment horizontal="center"/>
    </xf>
    <xf numFmtId="0" fontId="31" fillId="0" borderId="100" xfId="6" applyFont="1" applyBorder="1" applyAlignment="1">
      <alignment horizontal="center"/>
    </xf>
    <xf numFmtId="0" fontId="206" fillId="0" borderId="100" xfId="6" applyFont="1" applyBorder="1" applyAlignment="1">
      <alignment vertical="center"/>
    </xf>
    <xf numFmtId="0" fontId="249" fillId="0" borderId="100" xfId="6" applyFont="1" applyBorder="1" applyAlignment="1">
      <alignment horizontal="center"/>
    </xf>
    <xf numFmtId="3" fontId="203" fillId="67" borderId="7" xfId="6" applyNumberFormat="1" applyFont="1" applyFill="1" applyBorder="1" applyAlignment="1">
      <alignment horizontal="center" vertical="center" wrapText="1"/>
    </xf>
    <xf numFmtId="0" fontId="186" fillId="0" borderId="0" xfId="6" applyFont="1" applyAlignment="1">
      <alignment horizontal="left"/>
    </xf>
    <xf numFmtId="0" fontId="184" fillId="0" borderId="0" xfId="6" applyFont="1" applyAlignment="1">
      <alignment vertical="center"/>
    </xf>
    <xf numFmtId="0" fontId="31" fillId="0" borderId="15" xfId="6" applyFont="1" applyBorder="1" applyAlignment="1">
      <alignment vertical="center"/>
    </xf>
    <xf numFmtId="0" fontId="31" fillId="0" borderId="10" xfId="6" applyFont="1" applyBorder="1" applyAlignment="1">
      <alignment vertical="center"/>
    </xf>
    <xf numFmtId="0" fontId="206" fillId="0" borderId="8" xfId="6" applyFont="1" applyBorder="1" applyAlignment="1">
      <alignment vertical="center"/>
    </xf>
    <xf numFmtId="0" fontId="257" fillId="0" borderId="7" xfId="6" applyFont="1" applyBorder="1" applyAlignment="1">
      <alignment vertical="center"/>
    </xf>
    <xf numFmtId="3" fontId="203" fillId="0" borderId="7" xfId="6" applyNumberFormat="1" applyFont="1" applyBorder="1" applyAlignment="1">
      <alignment vertical="center"/>
    </xf>
    <xf numFmtId="3" fontId="201" fillId="0" borderId="7" xfId="6" applyNumberFormat="1" applyFont="1" applyBorder="1" applyAlignment="1">
      <alignment vertical="center"/>
    </xf>
    <xf numFmtId="0" fontId="199" fillId="0" borderId="7" xfId="6" applyFont="1" applyBorder="1" applyAlignment="1">
      <alignment vertical="center" wrapText="1"/>
    </xf>
    <xf numFmtId="0" fontId="257" fillId="0" borderId="7" xfId="3678" applyFont="1" applyBorder="1"/>
    <xf numFmtId="0" fontId="344" fillId="0" borderId="0" xfId="6" applyFont="1" applyAlignment="1">
      <alignment vertical="center"/>
    </xf>
    <xf numFmtId="0" fontId="31" fillId="0" borderId="0" xfId="6" applyFont="1" applyAlignment="1">
      <alignment vertical="center" wrapText="1"/>
    </xf>
    <xf numFmtId="0" fontId="225" fillId="0" borderId="100" xfId="3678" applyFont="1" applyBorder="1"/>
    <xf numFmtId="0" fontId="233" fillId="0" borderId="100" xfId="3678" applyFont="1" applyBorder="1"/>
    <xf numFmtId="0" fontId="321" fillId="3" borderId="46" xfId="6" applyFont="1" applyFill="1" applyBorder="1" applyAlignment="1">
      <alignment horizontal="left" vertical="center"/>
    </xf>
    <xf numFmtId="0" fontId="320" fillId="3" borderId="46" xfId="6" applyFont="1" applyFill="1" applyBorder="1" applyAlignment="1">
      <alignment horizontal="center" vertical="center"/>
    </xf>
    <xf numFmtId="0" fontId="320" fillId="3" borderId="14" xfId="6" applyFont="1" applyFill="1" applyBorder="1" applyAlignment="1">
      <alignment horizontal="center" vertical="center"/>
    </xf>
    <xf numFmtId="0" fontId="320" fillId="0" borderId="7" xfId="6" applyFont="1" applyBorder="1" applyAlignment="1">
      <alignment horizontal="center" vertical="center"/>
    </xf>
    <xf numFmtId="3" fontId="320" fillId="3" borderId="14" xfId="6" applyNumberFormat="1" applyFont="1" applyFill="1" applyBorder="1" applyAlignment="1">
      <alignment horizontal="center" vertical="center"/>
    </xf>
    <xf numFmtId="3" fontId="320" fillId="3" borderId="46" xfId="6" applyNumberFormat="1" applyFont="1" applyFill="1" applyBorder="1" applyAlignment="1">
      <alignment horizontal="center" vertical="center"/>
    </xf>
    <xf numFmtId="0" fontId="26" fillId="0" borderId="100" xfId="6" applyFont="1" applyBorder="1"/>
    <xf numFmtId="3" fontId="321" fillId="67" borderId="26" xfId="6" applyNumberFormat="1" applyFont="1" applyFill="1" applyBorder="1" applyAlignment="1">
      <alignment horizontal="center" vertical="center" wrapText="1"/>
    </xf>
    <xf numFmtId="3" fontId="321" fillId="67" borderId="46" xfId="6" applyNumberFormat="1" applyFont="1" applyFill="1" applyBorder="1" applyAlignment="1">
      <alignment horizontal="center" vertical="center" wrapText="1"/>
    </xf>
    <xf numFmtId="0" fontId="184" fillId="0" borderId="0" xfId="6" applyFont="1" applyAlignment="1">
      <alignment horizontal="left" vertical="center"/>
    </xf>
    <xf numFmtId="0" fontId="30" fillId="0" borderId="0" xfId="6" applyFont="1" applyAlignment="1">
      <alignment horizontal="right"/>
    </xf>
    <xf numFmtId="0" fontId="316" fillId="0" borderId="0" xfId="6" applyFont="1" applyAlignment="1">
      <alignment horizontal="left"/>
    </xf>
    <xf numFmtId="0" fontId="318" fillId="0" borderId="0" xfId="6" applyFont="1" applyAlignment="1">
      <alignment horizontal="left"/>
    </xf>
    <xf numFmtId="0" fontId="200" fillId="67" borderId="7" xfId="6" applyFont="1" applyFill="1" applyBorder="1" applyAlignment="1">
      <alignment horizontal="center" vertical="center" wrapText="1"/>
    </xf>
    <xf numFmtId="0" fontId="185" fillId="0" borderId="14" xfId="6" applyFont="1" applyBorder="1" applyAlignment="1">
      <alignment horizontal="left" vertical="center" wrapText="1"/>
    </xf>
    <xf numFmtId="0" fontId="203" fillId="0" borderId="12" xfId="6" applyFont="1" applyBorder="1" applyAlignment="1">
      <alignment horizontal="center" vertical="center"/>
    </xf>
    <xf numFmtId="0" fontId="203" fillId="0" borderId="15" xfId="6" applyFont="1" applyBorder="1" applyAlignment="1">
      <alignment horizontal="center" vertical="center"/>
    </xf>
    <xf numFmtId="0" fontId="203" fillId="0" borderId="11" xfId="6" applyFont="1" applyBorder="1" applyAlignment="1">
      <alignment horizontal="center" vertical="center"/>
    </xf>
    <xf numFmtId="0" fontId="203" fillId="0" borderId="10" xfId="6" applyFont="1" applyBorder="1" applyAlignment="1">
      <alignment horizontal="center" vertical="center"/>
    </xf>
    <xf numFmtId="0" fontId="26" fillId="0" borderId="0" xfId="6" applyFont="1" applyAlignment="1">
      <alignment horizontal="left" vertical="center" wrapText="1"/>
    </xf>
    <xf numFmtId="0" fontId="26" fillId="0" borderId="45" xfId="6" applyFont="1" applyBorder="1" applyAlignment="1">
      <alignment horizontal="left" vertical="center" wrapText="1"/>
    </xf>
    <xf numFmtId="0" fontId="205" fillId="2" borderId="0" xfId="6" applyFont="1" applyFill="1" applyAlignment="1">
      <alignment horizontal="center" vertical="center"/>
    </xf>
    <xf numFmtId="0" fontId="29" fillId="2" borderId="0" xfId="6" applyFont="1" applyFill="1" applyAlignment="1">
      <alignment horizontal="center" vertical="center"/>
    </xf>
    <xf numFmtId="0" fontId="256" fillId="0" borderId="12" xfId="6" applyFont="1" applyBorder="1" applyAlignment="1">
      <alignment horizontal="left" vertical="center"/>
    </xf>
    <xf numFmtId="0" fontId="256" fillId="0" borderId="9" xfId="6" applyFont="1" applyBorder="1" applyAlignment="1">
      <alignment horizontal="left" vertical="center"/>
    </xf>
    <xf numFmtId="0" fontId="256" fillId="0" borderId="15" xfId="6" applyFont="1" applyBorder="1" applyAlignment="1">
      <alignment horizontal="left" vertical="center"/>
    </xf>
    <xf numFmtId="0" fontId="256" fillId="0" borderId="11" xfId="6" applyFont="1" applyBorder="1" applyAlignment="1">
      <alignment horizontal="left" vertical="center"/>
    </xf>
    <xf numFmtId="0" fontId="256" fillId="0" borderId="8" xfId="6" applyFont="1" applyBorder="1" applyAlignment="1">
      <alignment horizontal="left" vertical="center"/>
    </xf>
    <xf numFmtId="0" fontId="256" fillId="0" borderId="10" xfId="6" applyFont="1" applyBorder="1" applyAlignment="1">
      <alignment horizontal="left" vertical="center"/>
    </xf>
    <xf numFmtId="0" fontId="256" fillId="0" borderId="12" xfId="6" applyFont="1" applyBorder="1" applyAlignment="1">
      <alignment horizontal="center" vertical="center"/>
    </xf>
    <xf numFmtId="0" fontId="256" fillId="0" borderId="15" xfId="6" applyFont="1" applyBorder="1" applyAlignment="1">
      <alignment horizontal="center" vertical="center"/>
    </xf>
    <xf numFmtId="0" fontId="256" fillId="0" borderId="11" xfId="6" applyFont="1" applyBorder="1" applyAlignment="1">
      <alignment horizontal="center" vertical="center"/>
    </xf>
    <xf numFmtId="0" fontId="256" fillId="0" borderId="10" xfId="6" applyFont="1" applyBorder="1" applyAlignment="1">
      <alignment horizontal="center" vertical="center"/>
    </xf>
    <xf numFmtId="0" fontId="256" fillId="0" borderId="12" xfId="6" applyFont="1" applyBorder="1" applyAlignment="1">
      <alignment horizontal="left" vertical="center" wrapText="1"/>
    </xf>
    <xf numFmtId="0" fontId="256" fillId="0" borderId="9" xfId="6" applyFont="1" applyBorder="1" applyAlignment="1">
      <alignment horizontal="left" vertical="center" wrapText="1"/>
    </xf>
    <xf numFmtId="0" fontId="256" fillId="0" borderId="15" xfId="6" applyFont="1" applyBorder="1" applyAlignment="1">
      <alignment horizontal="left" vertical="center" wrapText="1"/>
    </xf>
    <xf numFmtId="0" fontId="256" fillId="0" borderId="11" xfId="6" applyFont="1" applyBorder="1" applyAlignment="1">
      <alignment horizontal="left" vertical="center" wrapText="1"/>
    </xf>
    <xf numFmtId="0" fontId="256" fillId="0" borderId="8" xfId="6" applyFont="1" applyBorder="1" applyAlignment="1">
      <alignment horizontal="left" vertical="center" wrapText="1"/>
    </xf>
    <xf numFmtId="0" fontId="256" fillId="0" borderId="10" xfId="6" applyFont="1" applyBorder="1" applyAlignment="1">
      <alignment horizontal="left" vertical="center" wrapText="1"/>
    </xf>
    <xf numFmtId="0" fontId="256" fillId="0" borderId="12" xfId="6" applyFont="1" applyBorder="1" applyAlignment="1">
      <alignment horizontal="center" vertical="center" wrapText="1"/>
    </xf>
    <xf numFmtId="0" fontId="256" fillId="0" borderId="15" xfId="6" applyFont="1" applyBorder="1" applyAlignment="1">
      <alignment horizontal="center" vertical="center" wrapText="1"/>
    </xf>
    <xf numFmtId="0" fontId="256" fillId="0" borderId="13" xfId="6" applyFont="1" applyBorder="1" applyAlignment="1">
      <alignment horizontal="center" vertical="center" wrapText="1"/>
    </xf>
    <xf numFmtId="0" fontId="256" fillId="0" borderId="45" xfId="6" applyFont="1" applyBorder="1" applyAlignment="1">
      <alignment horizontal="center" vertical="center" wrapText="1"/>
    </xf>
    <xf numFmtId="0" fontId="256" fillId="0" borderId="11" xfId="6" applyFont="1" applyBorder="1" applyAlignment="1">
      <alignment horizontal="center" vertical="center" wrapText="1"/>
    </xf>
    <xf numFmtId="0" fontId="256" fillId="0" borderId="10" xfId="6" applyFont="1" applyBorder="1" applyAlignment="1">
      <alignment horizontal="center" vertical="center" wrapText="1"/>
    </xf>
    <xf numFmtId="0" fontId="256" fillId="0" borderId="8" xfId="6" applyFont="1" applyBorder="1" applyAlignment="1">
      <alignment horizontal="center" vertical="center"/>
    </xf>
    <xf numFmtId="0" fontId="257" fillId="0" borderId="8" xfId="6" applyFont="1" applyBorder="1" applyAlignment="1">
      <alignment horizontal="center" vertical="center"/>
    </xf>
    <xf numFmtId="0" fontId="256" fillId="0" borderId="0" xfId="6" applyFont="1" applyAlignment="1">
      <alignment horizontal="center" vertical="center"/>
    </xf>
    <xf numFmtId="0" fontId="29" fillId="2" borderId="8" xfId="6" applyFont="1" applyFill="1" applyBorder="1" applyAlignment="1">
      <alignment horizontal="center"/>
    </xf>
    <xf numFmtId="3" fontId="203" fillId="67" borderId="7" xfId="6" applyNumberFormat="1" applyFont="1" applyFill="1" applyBorder="1" applyAlignment="1">
      <alignment horizontal="center" vertical="center" wrapText="1"/>
    </xf>
    <xf numFmtId="0" fontId="181" fillId="0" borderId="48" xfId="6" applyFont="1" applyBorder="1" applyAlignment="1">
      <alignment horizontal="center" vertical="center"/>
    </xf>
    <xf numFmtId="0" fontId="181" fillId="0" borderId="26" xfId="6" applyFont="1" applyBorder="1" applyAlignment="1">
      <alignment horizontal="center" vertical="center"/>
    </xf>
    <xf numFmtId="0" fontId="181" fillId="0" borderId="49" xfId="6" applyFont="1" applyBorder="1" applyAlignment="1">
      <alignment horizontal="center" vertical="center"/>
    </xf>
    <xf numFmtId="0" fontId="28" fillId="2" borderId="0" xfId="6" applyFont="1" applyFill="1" applyAlignment="1">
      <alignment horizontal="center"/>
    </xf>
    <xf numFmtId="0" fontId="185" fillId="0" borderId="0" xfId="6" applyFont="1" applyAlignment="1">
      <alignment horizontal="left" vertical="center"/>
    </xf>
    <xf numFmtId="0" fontId="216" fillId="0" borderId="0" xfId="6" applyFont="1" applyAlignment="1">
      <alignment horizontal="left"/>
    </xf>
    <xf numFmtId="0" fontId="203" fillId="67" borderId="7" xfId="6" applyFont="1" applyFill="1" applyBorder="1" applyAlignment="1">
      <alignment horizontal="center" vertical="center" wrapText="1"/>
    </xf>
    <xf numFmtId="0" fontId="184" fillId="0" borderId="14" xfId="6" applyFont="1" applyBorder="1" applyAlignment="1">
      <alignment horizontal="left" vertical="center" wrapText="1"/>
    </xf>
    <xf numFmtId="0" fontId="181" fillId="0" borderId="2" xfId="6" applyFont="1" applyBorder="1" applyAlignment="1">
      <alignment vertical="center" wrapText="1"/>
    </xf>
    <xf numFmtId="0" fontId="181" fillId="0" borderId="2" xfId="6" applyFont="1" applyBorder="1" applyAlignment="1">
      <alignment horizontal="center" vertical="center"/>
    </xf>
    <xf numFmtId="0" fontId="34" fillId="0" borderId="2" xfId="6" applyFont="1" applyBorder="1" applyAlignment="1">
      <alignment horizontal="center" vertical="center"/>
    </xf>
    <xf numFmtId="0" fontId="29" fillId="2" borderId="0" xfId="6" applyFont="1" applyFill="1" applyAlignment="1">
      <alignment horizontal="center"/>
    </xf>
    <xf numFmtId="0" fontId="181" fillId="0" borderId="2" xfId="6" applyFont="1" applyBorder="1" applyAlignment="1">
      <alignment vertical="center"/>
    </xf>
    <xf numFmtId="3" fontId="201" fillId="67" borderId="46" xfId="6" applyNumberFormat="1" applyFont="1" applyFill="1" applyBorder="1" applyAlignment="1">
      <alignment horizontal="center" vertical="center" wrapText="1"/>
    </xf>
    <xf numFmtId="0" fontId="32" fillId="0" borderId="0" xfId="6" applyFont="1" applyAlignment="1">
      <alignment horizontal="left" vertical="center"/>
    </xf>
    <xf numFmtId="0" fontId="190" fillId="0" borderId="0" xfId="6" applyFont="1" applyAlignment="1">
      <alignment horizontal="left" vertical="center"/>
    </xf>
    <xf numFmtId="0" fontId="190" fillId="0" borderId="8" xfId="6" applyFont="1" applyBorder="1" applyAlignment="1">
      <alignment horizontal="left" vertical="center"/>
    </xf>
    <xf numFmtId="0" fontId="181" fillId="0" borderId="0" xfId="6" applyFont="1" applyAlignment="1">
      <alignment horizontal="center"/>
    </xf>
    <xf numFmtId="0" fontId="181" fillId="0" borderId="0" xfId="6" applyFont="1" applyAlignment="1">
      <alignment horizontal="left" vertical="center"/>
    </xf>
    <xf numFmtId="0" fontId="181" fillId="0" borderId="0" xfId="6" applyFont="1" applyAlignment="1">
      <alignment horizontal="center" vertical="center"/>
    </xf>
    <xf numFmtId="0" fontId="205" fillId="0" borderId="0" xfId="6" applyFont="1" applyAlignment="1">
      <alignment horizontal="center"/>
    </xf>
    <xf numFmtId="3" fontId="201" fillId="67" borderId="26" xfId="6" applyNumberFormat="1" applyFont="1" applyFill="1" applyBorder="1" applyAlignment="1">
      <alignment horizontal="center" vertical="center" wrapText="1"/>
    </xf>
    <xf numFmtId="0" fontId="330" fillId="0" borderId="0" xfId="6" applyFont="1" applyAlignment="1">
      <alignment horizontal="left"/>
    </xf>
    <xf numFmtId="0" fontId="201" fillId="67" borderId="7" xfId="6" applyFont="1" applyFill="1" applyBorder="1" applyAlignment="1">
      <alignment horizontal="center" vertical="center" wrapText="1"/>
    </xf>
    <xf numFmtId="0" fontId="32" fillId="0" borderId="14" xfId="6" applyFont="1" applyBorder="1" applyAlignment="1">
      <alignment horizontal="left" vertical="center" wrapText="1"/>
    </xf>
    <xf numFmtId="3" fontId="201" fillId="67" borderId="51" xfId="6" applyNumberFormat="1" applyFont="1" applyFill="1" applyBorder="1" applyAlignment="1">
      <alignment horizontal="center" vertical="center" wrapText="1"/>
    </xf>
    <xf numFmtId="0" fontId="314" fillId="0" borderId="2" xfId="6" applyFont="1" applyBorder="1" applyAlignment="1">
      <alignment horizontal="center" vertical="center"/>
    </xf>
    <xf numFmtId="0" fontId="256" fillId="0" borderId="0" xfId="6" applyFont="1" applyAlignment="1">
      <alignment horizontal="center"/>
    </xf>
    <xf numFmtId="0" fontId="257" fillId="0" borderId="0" xfId="6" applyFont="1" applyAlignment="1">
      <alignment horizontal="center"/>
    </xf>
    <xf numFmtId="0" fontId="183" fillId="0" borderId="0" xfId="6" applyFont="1" applyAlignment="1">
      <alignment horizontal="center" wrapText="1"/>
    </xf>
    <xf numFmtId="0" fontId="184" fillId="0" borderId="7" xfId="6" applyFont="1" applyBorder="1" applyAlignment="1">
      <alignment horizontal="left" vertical="center" wrapText="1"/>
    </xf>
    <xf numFmtId="0" fontId="201" fillId="3" borderId="7" xfId="6" applyFont="1" applyFill="1" applyBorder="1" applyAlignment="1">
      <alignment horizontal="center" vertical="center" wrapText="1"/>
    </xf>
    <xf numFmtId="0" fontId="32" fillId="0" borderId="7" xfId="6" applyFont="1" applyBorder="1" applyAlignment="1">
      <alignment horizontal="center" vertical="center" wrapText="1"/>
    </xf>
    <xf numFmtId="0" fontId="257" fillId="0" borderId="7" xfId="6" applyFont="1" applyBorder="1" applyAlignment="1">
      <alignment horizontal="center" vertical="center"/>
    </xf>
    <xf numFmtId="0" fontId="336" fillId="0" borderId="0" xfId="6" applyFont="1" applyAlignment="1">
      <alignment horizontal="left"/>
    </xf>
    <xf numFmtId="3" fontId="34" fillId="0" borderId="2" xfId="6" applyNumberFormat="1" applyFont="1" applyBorder="1" applyAlignment="1">
      <alignment horizontal="center" vertical="center"/>
    </xf>
    <xf numFmtId="0" fontId="32" fillId="0" borderId="8" xfId="6" applyFont="1" applyBorder="1" applyAlignment="1">
      <alignment horizontal="left" vertical="center"/>
    </xf>
    <xf numFmtId="0" fontId="31" fillId="0" borderId="2" xfId="6" applyFont="1" applyBorder="1" applyAlignment="1">
      <alignment horizontal="center" vertical="center"/>
    </xf>
    <xf numFmtId="0" fontId="31" fillId="0" borderId="12" xfId="6" applyFont="1" applyBorder="1" applyAlignment="1">
      <alignment horizontal="center" vertical="center"/>
    </xf>
    <xf numFmtId="0" fontId="31" fillId="0" borderId="9" xfId="6" applyFont="1" applyBorder="1" applyAlignment="1">
      <alignment horizontal="center" vertical="center"/>
    </xf>
    <xf numFmtId="0" fontId="31" fillId="0" borderId="15" xfId="6" applyFont="1" applyBorder="1" applyAlignment="1">
      <alignment horizontal="center" vertical="center"/>
    </xf>
    <xf numFmtId="0" fontId="31" fillId="0" borderId="11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10" xfId="6" applyFont="1" applyBorder="1" applyAlignment="1">
      <alignment horizontal="center" vertical="center"/>
    </xf>
    <xf numFmtId="0" fontId="31" fillId="0" borderId="2" xfId="6" applyFont="1" applyBorder="1" applyAlignment="1">
      <alignment horizontal="left" vertical="center" wrapText="1"/>
    </xf>
    <xf numFmtId="0" fontId="31" fillId="0" borderId="48" xfId="6" applyFont="1" applyBorder="1" applyAlignment="1">
      <alignment horizontal="left" vertical="center" wrapText="1"/>
    </xf>
    <xf numFmtId="0" fontId="32" fillId="0" borderId="7" xfId="6" applyFont="1" applyBorder="1" applyAlignment="1">
      <alignment horizontal="left" vertical="center" wrapText="1"/>
    </xf>
    <xf numFmtId="0" fontId="207" fillId="0" borderId="7" xfId="6" applyFont="1" applyBorder="1" applyAlignment="1">
      <alignment horizontal="center" vertical="center"/>
    </xf>
    <xf numFmtId="0" fontId="261" fillId="0" borderId="0" xfId="6" applyFont="1" applyAlignment="1">
      <alignment horizontal="center"/>
    </xf>
    <xf numFmtId="0" fontId="26" fillId="0" borderId="0" xfId="6" applyFont="1" applyAlignment="1">
      <alignment horizontal="center" vertical="center"/>
    </xf>
    <xf numFmtId="0" fontId="26" fillId="0" borderId="2" xfId="6" applyFont="1" applyBorder="1" applyAlignment="1">
      <alignment horizontal="left" vertical="center" wrapText="1"/>
    </xf>
    <xf numFmtId="0" fontId="26" fillId="0" borderId="48" xfId="6" applyFont="1" applyBorder="1" applyAlignment="1">
      <alignment horizontal="left" vertical="center" wrapText="1"/>
    </xf>
    <xf numFmtId="0" fontId="26" fillId="0" borderId="2" xfId="6" applyFont="1" applyBorder="1" applyAlignment="1">
      <alignment horizontal="center" vertical="center"/>
    </xf>
    <xf numFmtId="0" fontId="26" fillId="0" borderId="90" xfId="6" applyFont="1" applyBorder="1" applyAlignment="1">
      <alignment horizontal="center" vertical="center"/>
    </xf>
    <xf numFmtId="0" fontId="26" fillId="0" borderId="91" xfId="6" applyFont="1" applyBorder="1" applyAlignment="1">
      <alignment horizontal="center" vertical="center"/>
    </xf>
    <xf numFmtId="0" fontId="26" fillId="0" borderId="92" xfId="6" applyFont="1" applyBorder="1" applyAlignment="1">
      <alignment horizontal="center" vertical="center"/>
    </xf>
    <xf numFmtId="0" fontId="26" fillId="0" borderId="11" xfId="6" applyFont="1" applyBorder="1" applyAlignment="1">
      <alignment horizontal="center" vertical="center"/>
    </xf>
    <xf numFmtId="0" fontId="26" fillId="0" borderId="8" xfId="6" applyFont="1" applyBorder="1" applyAlignment="1">
      <alignment horizontal="center" vertical="center"/>
    </xf>
    <xf numFmtId="0" fontId="26" fillId="0" borderId="10" xfId="6" applyFont="1" applyBorder="1" applyAlignment="1">
      <alignment horizontal="center" vertical="center"/>
    </xf>
    <xf numFmtId="0" fontId="30" fillId="0" borderId="0" xfId="6" applyFont="1" applyAlignment="1">
      <alignment horizontal="right" vertical="center"/>
    </xf>
    <xf numFmtId="0" fontId="211" fillId="0" borderId="7" xfId="6" applyFont="1" applyBorder="1" applyAlignment="1">
      <alignment horizontal="left" vertical="center" wrapText="1"/>
    </xf>
    <xf numFmtId="0" fontId="211" fillId="0" borderId="14" xfId="6" applyFont="1" applyBorder="1" applyAlignment="1">
      <alignment horizontal="left" vertical="center" wrapText="1"/>
    </xf>
    <xf numFmtId="3" fontId="291" fillId="67" borderId="14" xfId="6" applyNumberFormat="1" applyFont="1" applyFill="1" applyBorder="1" applyAlignment="1">
      <alignment horizontal="center" vertical="center"/>
    </xf>
    <xf numFmtId="3" fontId="291" fillId="67" borderId="51" xfId="6" applyNumberFormat="1" applyFont="1" applyFill="1" applyBorder="1" applyAlignment="1">
      <alignment horizontal="center" vertical="center"/>
    </xf>
    <xf numFmtId="3" fontId="291" fillId="67" borderId="26" xfId="6" applyNumberFormat="1" applyFont="1" applyFill="1" applyBorder="1" applyAlignment="1">
      <alignment horizontal="center" vertical="center"/>
    </xf>
    <xf numFmtId="3" fontId="291" fillId="67" borderId="7" xfId="6" applyNumberFormat="1" applyFont="1" applyFill="1" applyBorder="1" applyAlignment="1">
      <alignment horizontal="center" vertical="center"/>
    </xf>
    <xf numFmtId="3" fontId="291" fillId="67" borderId="46" xfId="6" applyNumberFormat="1" applyFont="1" applyFill="1" applyBorder="1" applyAlignment="1">
      <alignment horizontal="center" vertical="center"/>
    </xf>
    <xf numFmtId="3" fontId="230" fillId="0" borderId="7" xfId="6" applyNumberFormat="1" applyFont="1" applyBorder="1" applyAlignment="1">
      <alignment horizontal="center" vertical="center"/>
    </xf>
    <xf numFmtId="3" fontId="230" fillId="3" borderId="14" xfId="6" applyNumberFormat="1" applyFont="1" applyFill="1" applyBorder="1" applyAlignment="1">
      <alignment horizontal="center" vertical="center"/>
    </xf>
    <xf numFmtId="3" fontId="230" fillId="0" borderId="51" xfId="6" applyNumberFormat="1" applyFont="1" applyBorder="1" applyAlignment="1">
      <alignment horizontal="center" vertical="center"/>
    </xf>
    <xf numFmtId="0" fontId="236" fillId="2" borderId="0" xfId="6" applyFont="1" applyFill="1" applyAlignment="1">
      <alignment horizontal="left"/>
    </xf>
    <xf numFmtId="0" fontId="211" fillId="66" borderId="0" xfId="6" applyFont="1" applyFill="1" applyAlignment="1">
      <alignment horizontal="center" vertical="center"/>
    </xf>
    <xf numFmtId="0" fontId="230" fillId="0" borderId="2" xfId="3678" applyFont="1" applyBorder="1" applyAlignment="1">
      <alignment horizontal="left" vertical="center"/>
    </xf>
    <xf numFmtId="0" fontId="236" fillId="2" borderId="0" xfId="6" applyFont="1" applyFill="1" applyAlignment="1">
      <alignment horizontal="left" vertical="center"/>
    </xf>
    <xf numFmtId="0" fontId="305" fillId="0" borderId="9" xfId="3678" applyFont="1" applyBorder="1" applyAlignment="1">
      <alignment horizontal="center" vertical="center" wrapText="1"/>
    </xf>
    <xf numFmtId="0" fontId="305" fillId="0" borderId="0" xfId="3678" applyFont="1" applyAlignment="1">
      <alignment horizontal="center" vertical="center" wrapText="1"/>
    </xf>
    <xf numFmtId="0" fontId="305" fillId="0" borderId="8" xfId="3678" applyFont="1" applyBorder="1" applyAlignment="1">
      <alignment horizontal="center" vertical="center" wrapText="1"/>
    </xf>
    <xf numFmtId="0" fontId="227" fillId="0" borderId="12" xfId="6" applyFont="1" applyBorder="1" applyAlignment="1">
      <alignment horizontal="left" vertical="center"/>
    </xf>
    <xf numFmtId="0" fontId="227" fillId="0" borderId="9" xfId="6" applyFont="1" applyBorder="1" applyAlignment="1">
      <alignment horizontal="left" vertical="center"/>
    </xf>
    <xf numFmtId="0" fontId="227" fillId="0" borderId="15" xfId="6" applyFont="1" applyBorder="1" applyAlignment="1">
      <alignment horizontal="left" vertical="center"/>
    </xf>
    <xf numFmtId="0" fontId="227" fillId="0" borderId="11" xfId="6" applyFont="1" applyBorder="1" applyAlignment="1">
      <alignment horizontal="left" vertical="center"/>
    </xf>
    <xf numFmtId="0" fontId="227" fillId="0" borderId="8" xfId="6" applyFont="1" applyBorder="1" applyAlignment="1">
      <alignment horizontal="left" vertical="center"/>
    </xf>
    <xf numFmtId="0" fontId="227" fillId="0" borderId="10" xfId="6" applyFont="1" applyBorder="1" applyAlignment="1">
      <alignment horizontal="left" vertical="center"/>
    </xf>
    <xf numFmtId="0" fontId="206" fillId="0" borderId="81" xfId="6" applyFont="1" applyBorder="1" applyAlignment="1">
      <alignment horizontal="center" vertical="center"/>
    </xf>
    <xf numFmtId="0" fontId="206" fillId="0" borderId="80" xfId="6" applyFont="1" applyBorder="1" applyAlignment="1">
      <alignment horizontal="center" vertical="center"/>
    </xf>
    <xf numFmtId="3" fontId="230" fillId="0" borderId="46" xfId="6" applyNumberFormat="1" applyFont="1" applyBorder="1" applyAlignment="1">
      <alignment horizontal="center" vertical="center"/>
    </xf>
    <xf numFmtId="3" fontId="230" fillId="0" borderId="26" xfId="6" applyNumberFormat="1" applyFont="1" applyBorder="1" applyAlignment="1">
      <alignment horizontal="center" vertical="center"/>
    </xf>
    <xf numFmtId="0" fontId="305" fillId="0" borderId="11" xfId="3678" applyFont="1" applyBorder="1" applyAlignment="1">
      <alignment horizontal="center" vertical="center" wrapText="1"/>
    </xf>
    <xf numFmtId="0" fontId="305" fillId="0" borderId="10" xfId="3678" applyFont="1" applyBorder="1" applyAlignment="1">
      <alignment horizontal="center" vertical="center" wrapText="1"/>
    </xf>
    <xf numFmtId="0" fontId="283" fillId="0" borderId="2" xfId="6" applyFont="1" applyBorder="1" applyAlignment="1">
      <alignment horizontal="left" vertical="center" wrapText="1"/>
    </xf>
    <xf numFmtId="0" fontId="236" fillId="2" borderId="0" xfId="6" applyFont="1" applyFill="1" applyAlignment="1">
      <alignment vertical="center"/>
    </xf>
    <xf numFmtId="3" fontId="201" fillId="67" borderId="7" xfId="6" applyNumberFormat="1" applyFont="1" applyFill="1" applyBorder="1" applyAlignment="1">
      <alignment horizontal="center" vertical="center" wrapText="1"/>
    </xf>
    <xf numFmtId="0" fontId="34" fillId="0" borderId="54" xfId="6" applyFont="1" applyBorder="1" applyAlignment="1">
      <alignment horizontal="center" vertical="center"/>
    </xf>
    <xf numFmtId="0" fontId="30" fillId="0" borderId="91" xfId="6" applyFont="1" applyBorder="1" applyAlignment="1">
      <alignment horizontal="right"/>
    </xf>
    <xf numFmtId="0" fontId="303" fillId="0" borderId="83" xfId="6" applyFont="1" applyBorder="1" applyAlignment="1">
      <alignment horizontal="left"/>
    </xf>
    <xf numFmtId="0" fontId="303" fillId="0" borderId="0" xfId="6" applyFont="1" applyAlignment="1">
      <alignment horizontal="left"/>
    </xf>
    <xf numFmtId="0" fontId="181" fillId="0" borderId="84" xfId="6" applyFont="1" applyBorder="1" applyAlignment="1">
      <alignment horizontal="center"/>
    </xf>
    <xf numFmtId="0" fontId="205" fillId="0" borderId="84" xfId="6" applyFont="1" applyBorder="1" applyAlignment="1">
      <alignment horizontal="center"/>
    </xf>
    <xf numFmtId="3" fontId="231" fillId="67" borderId="8" xfId="6" applyNumberFormat="1" applyFont="1" applyFill="1" applyBorder="1" applyAlignment="1">
      <alignment horizontal="center" vertical="center"/>
    </xf>
    <xf numFmtId="0" fontId="190" fillId="0" borderId="7" xfId="6" applyFont="1" applyBorder="1" applyAlignment="1">
      <alignment horizontal="center" vertical="center" wrapText="1"/>
    </xf>
    <xf numFmtId="0" fontId="257" fillId="0" borderId="48" xfId="6" applyFont="1" applyBorder="1" applyAlignment="1">
      <alignment horizontal="center" vertical="center" wrapText="1"/>
    </xf>
    <xf numFmtId="0" fontId="257" fillId="0" borderId="26" xfId="6" applyFont="1" applyBorder="1" applyAlignment="1">
      <alignment horizontal="center" vertical="center" wrapText="1"/>
    </xf>
    <xf numFmtId="0" fontId="257" fillId="0" borderId="49" xfId="6" applyFont="1" applyBorder="1" applyAlignment="1">
      <alignment horizontal="center" vertical="center" wrapText="1"/>
    </xf>
    <xf numFmtId="3" fontId="231" fillId="67" borderId="51" xfId="6" applyNumberFormat="1" applyFont="1" applyFill="1" applyBorder="1" applyAlignment="1">
      <alignment horizontal="center" vertical="center"/>
    </xf>
    <xf numFmtId="3" fontId="231" fillId="67" borderId="46" xfId="6" applyNumberFormat="1" applyFont="1" applyFill="1" applyBorder="1" applyAlignment="1">
      <alignment horizontal="center" vertical="center"/>
    </xf>
    <xf numFmtId="0" fontId="224" fillId="2" borderId="0" xfId="6" applyFont="1" applyFill="1" applyAlignment="1">
      <alignment horizontal="left" vertical="center"/>
    </xf>
    <xf numFmtId="0" fontId="257" fillId="0" borderId="48" xfId="3678" applyFont="1" applyBorder="1" applyAlignment="1">
      <alignment horizontal="center" vertical="center"/>
    </xf>
    <xf numFmtId="0" fontId="257" fillId="0" borderId="26" xfId="3678" applyFont="1" applyBorder="1" applyAlignment="1">
      <alignment horizontal="center" vertical="center"/>
    </xf>
    <xf numFmtId="0" fontId="257" fillId="0" borderId="49" xfId="3678" applyFont="1" applyBorder="1" applyAlignment="1">
      <alignment horizontal="center" vertical="center"/>
    </xf>
    <xf numFmtId="3" fontId="230" fillId="0" borderId="8" xfId="6" applyNumberFormat="1" applyFont="1" applyBorder="1" applyAlignment="1">
      <alignment horizontal="center" vertical="center"/>
    </xf>
    <xf numFmtId="0" fontId="230" fillId="0" borderId="8" xfId="6" applyFont="1" applyBorder="1" applyAlignment="1">
      <alignment horizontal="center" vertical="center"/>
    </xf>
    <xf numFmtId="3" fontId="231" fillId="67" borderId="26" xfId="6" applyNumberFormat="1" applyFont="1" applyFill="1" applyBorder="1" applyAlignment="1">
      <alignment horizontal="center" vertical="center"/>
    </xf>
    <xf numFmtId="0" fontId="257" fillId="0" borderId="2" xfId="3678" applyFont="1" applyBorder="1" applyAlignment="1">
      <alignment horizontal="center" vertical="center"/>
    </xf>
    <xf numFmtId="0" fontId="257" fillId="0" borderId="2" xfId="6" applyFont="1" applyBorder="1" applyAlignment="1">
      <alignment horizontal="center" vertical="center" wrapText="1"/>
    </xf>
    <xf numFmtId="0" fontId="230" fillId="0" borderId="46" xfId="6" applyFont="1" applyBorder="1" applyAlignment="1">
      <alignment horizontal="center" vertical="center"/>
    </xf>
    <xf numFmtId="0" fontId="257" fillId="3" borderId="2" xfId="6" applyFont="1" applyFill="1" applyBorder="1" applyAlignment="1">
      <alignment horizontal="left" vertical="center"/>
    </xf>
    <xf numFmtId="0" fontId="320" fillId="0" borderId="7" xfId="6" applyFont="1" applyBorder="1" applyAlignment="1">
      <alignment horizontal="center" vertical="center"/>
    </xf>
    <xf numFmtId="0" fontId="320" fillId="0" borderId="46" xfId="6" applyFont="1" applyBorder="1" applyAlignment="1">
      <alignment horizontal="center" vertical="center"/>
    </xf>
    <xf numFmtId="3" fontId="321" fillId="66" borderId="7" xfId="6" applyNumberFormat="1" applyFont="1" applyFill="1" applyBorder="1" applyAlignment="1">
      <alignment horizontal="center" vertical="center"/>
    </xf>
    <xf numFmtId="3" fontId="321" fillId="66" borderId="79" xfId="6" applyNumberFormat="1" applyFont="1" applyFill="1" applyBorder="1" applyAlignment="1">
      <alignment horizontal="center" vertical="center"/>
    </xf>
    <xf numFmtId="0" fontId="305" fillId="3" borderId="0" xfId="6" applyFont="1" applyFill="1" applyAlignment="1">
      <alignment horizontal="center"/>
    </xf>
    <xf numFmtId="0" fontId="184" fillId="0" borderId="7" xfId="6" applyFont="1" applyBorder="1" applyAlignment="1">
      <alignment horizontal="center" vertical="center" wrapText="1"/>
    </xf>
    <xf numFmtId="0" fontId="203" fillId="66" borderId="7" xfId="6" applyFont="1" applyFill="1" applyBorder="1" applyAlignment="1">
      <alignment horizontal="center" vertical="center" wrapText="1"/>
    </xf>
    <xf numFmtId="0" fontId="203" fillId="66" borderId="79" xfId="6" applyFont="1" applyFill="1" applyBorder="1" applyAlignment="1">
      <alignment horizontal="center" vertical="center" wrapText="1"/>
    </xf>
    <xf numFmtId="3" fontId="230" fillId="0" borderId="14" xfId="6" applyNumberFormat="1" applyFont="1" applyBorder="1" applyAlignment="1">
      <alignment horizontal="center" vertical="center"/>
    </xf>
    <xf numFmtId="3" fontId="231" fillId="67" borderId="14" xfId="6" applyNumberFormat="1" applyFont="1" applyFill="1" applyBorder="1" applyAlignment="1">
      <alignment horizontal="center" vertical="center"/>
    </xf>
    <xf numFmtId="0" fontId="190" fillId="2" borderId="0" xfId="6" applyFont="1" applyFill="1" applyAlignment="1">
      <alignment horizontal="left" vertical="center"/>
    </xf>
    <xf numFmtId="0" fontId="288" fillId="66" borderId="0" xfId="6" applyFont="1" applyFill="1" applyAlignment="1">
      <alignment horizontal="center" vertical="center"/>
    </xf>
    <xf numFmtId="0" fontId="255" fillId="0" borderId="48" xfId="6" applyFont="1" applyBorder="1" applyAlignment="1">
      <alignment horizontal="left" vertical="center"/>
    </xf>
    <xf numFmtId="0" fontId="255" fillId="0" borderId="26" xfId="6" applyFont="1" applyBorder="1" applyAlignment="1">
      <alignment horizontal="left" vertical="center"/>
    </xf>
    <xf numFmtId="0" fontId="255" fillId="0" borderId="49" xfId="6" applyFont="1" applyBorder="1" applyAlignment="1">
      <alignment horizontal="left" vertical="center"/>
    </xf>
    <xf numFmtId="0" fontId="225" fillId="0" borderId="2" xfId="3678" applyFont="1" applyBorder="1" applyAlignment="1">
      <alignment horizontal="center" vertical="center" wrapText="1"/>
    </xf>
    <xf numFmtId="0" fontId="230" fillId="0" borderId="2" xfId="3678" applyFont="1" applyBorder="1" applyAlignment="1">
      <alignment horizontal="left"/>
    </xf>
    <xf numFmtId="0" fontId="230" fillId="0" borderId="81" xfId="3678" applyFont="1" applyBorder="1" applyAlignment="1">
      <alignment horizontal="center" vertical="center"/>
    </xf>
    <xf numFmtId="0" fontId="230" fillId="0" borderId="80" xfId="3678" applyFont="1" applyBorder="1" applyAlignment="1">
      <alignment horizontal="center" vertical="center"/>
    </xf>
    <xf numFmtId="0" fontId="257" fillId="0" borderId="46" xfId="6" applyFont="1" applyBorder="1" applyAlignment="1">
      <alignment horizontal="center" vertical="center"/>
    </xf>
    <xf numFmtId="3" fontId="203" fillId="66" borderId="7" xfId="6" applyNumberFormat="1" applyFont="1" applyFill="1" applyBorder="1" applyAlignment="1">
      <alignment horizontal="center" vertical="center"/>
    </xf>
    <xf numFmtId="3" fontId="203" fillId="66" borderId="79" xfId="6" applyNumberFormat="1" applyFont="1" applyFill="1" applyBorder="1" applyAlignment="1">
      <alignment horizontal="center" vertical="center"/>
    </xf>
    <xf numFmtId="0" fontId="228" fillId="3" borderId="62" xfId="6" applyFont="1" applyFill="1" applyBorder="1" applyAlignment="1">
      <alignment horizontal="center" vertical="center"/>
    </xf>
    <xf numFmtId="0" fontId="228" fillId="3" borderId="7" xfId="6" applyFont="1" applyFill="1" applyBorder="1" applyAlignment="1">
      <alignment horizontal="center" vertical="center"/>
    </xf>
    <xf numFmtId="3" fontId="231" fillId="3" borderId="62" xfId="6" applyNumberFormat="1" applyFont="1" applyFill="1" applyBorder="1" applyAlignment="1">
      <alignment horizontal="center" vertical="center" wrapText="1"/>
    </xf>
    <xf numFmtId="0" fontId="231" fillId="3" borderId="74" xfId="6" applyFont="1" applyFill="1" applyBorder="1" applyAlignment="1">
      <alignment horizontal="center" vertical="center" wrapText="1"/>
    </xf>
    <xf numFmtId="0" fontId="228" fillId="3" borderId="62" xfId="6" applyFont="1" applyFill="1" applyBorder="1" applyAlignment="1">
      <alignment horizontal="center" vertical="center" wrapText="1"/>
    </xf>
    <xf numFmtId="0" fontId="228" fillId="3" borderId="7" xfId="6" applyFont="1" applyFill="1" applyBorder="1" applyAlignment="1">
      <alignment horizontal="center" vertical="center" wrapText="1"/>
    </xf>
    <xf numFmtId="3" fontId="231" fillId="3" borderId="74" xfId="6" applyNumberFormat="1" applyFont="1" applyFill="1" applyBorder="1" applyAlignment="1">
      <alignment horizontal="center" vertical="center" wrapText="1"/>
    </xf>
    <xf numFmtId="3" fontId="231" fillId="3" borderId="75" xfId="6" applyNumberFormat="1" applyFont="1" applyFill="1" applyBorder="1" applyAlignment="1">
      <alignment horizontal="center" vertical="center" wrapText="1"/>
    </xf>
    <xf numFmtId="0" fontId="231" fillId="3" borderId="76" xfId="6" applyFont="1" applyFill="1" applyBorder="1" applyAlignment="1">
      <alignment horizontal="center" vertical="center" wrapText="1"/>
    </xf>
    <xf numFmtId="0" fontId="211" fillId="0" borderId="0" xfId="6" applyFont="1" applyAlignment="1">
      <alignment horizontal="left" vertical="center" wrapText="1"/>
    </xf>
    <xf numFmtId="3" fontId="231" fillId="67" borderId="7" xfId="6" applyNumberFormat="1" applyFont="1" applyFill="1" applyBorder="1" applyAlignment="1">
      <alignment horizontal="center" vertical="center"/>
    </xf>
    <xf numFmtId="0" fontId="230" fillId="0" borderId="51" xfId="6" applyFont="1" applyBorder="1" applyAlignment="1">
      <alignment horizontal="center" vertical="center"/>
    </xf>
    <xf numFmtId="0" fontId="230" fillId="0" borderId="26" xfId="6" applyFont="1" applyBorder="1" applyAlignment="1">
      <alignment horizontal="center" vertical="center"/>
    </xf>
    <xf numFmtId="3" fontId="201" fillId="67" borderId="51" xfId="6" applyNumberFormat="1" applyFont="1" applyFill="1" applyBorder="1" applyAlignment="1">
      <alignment horizontal="center" vertical="center"/>
    </xf>
    <xf numFmtId="3" fontId="201" fillId="67" borderId="26" xfId="6" applyNumberFormat="1" applyFont="1" applyFill="1" applyBorder="1" applyAlignment="1">
      <alignment horizontal="center" vertical="center"/>
    </xf>
    <xf numFmtId="3" fontId="201" fillId="67" borderId="46" xfId="6" applyNumberFormat="1" applyFont="1" applyFill="1" applyBorder="1" applyAlignment="1">
      <alignment horizontal="center" vertical="center"/>
    </xf>
    <xf numFmtId="0" fontId="304" fillId="3" borderId="2" xfId="3" applyFont="1" applyFill="1" applyBorder="1" applyAlignment="1">
      <alignment horizontal="left" vertical="center"/>
    </xf>
    <xf numFmtId="0" fontId="184" fillId="0" borderId="48" xfId="6" applyFont="1" applyBorder="1" applyAlignment="1">
      <alignment horizontal="center" vertical="center"/>
    </xf>
    <xf numFmtId="0" fontId="184" fillId="0" borderId="26" xfId="6" applyFont="1" applyBorder="1" applyAlignment="1">
      <alignment horizontal="center" vertical="center"/>
    </xf>
    <xf numFmtId="0" fontId="184" fillId="0" borderId="49" xfId="6" applyFont="1" applyBorder="1" applyAlignment="1">
      <alignment horizontal="center" vertical="center"/>
    </xf>
    <xf numFmtId="0" fontId="203" fillId="0" borderId="2" xfId="6" applyFont="1" applyBorder="1" applyAlignment="1">
      <alignment horizontal="center" vertical="center"/>
    </xf>
    <xf numFmtId="0" fontId="207" fillId="0" borderId="0" xfId="0" applyFont="1" applyAlignment="1">
      <alignment horizontal="left" vertical="center" wrapText="1"/>
    </xf>
    <xf numFmtId="0" fontId="207" fillId="0" borderId="0" xfId="0" applyFont="1" applyAlignment="1">
      <alignment horizontal="center" vertical="center" wrapText="1"/>
    </xf>
    <xf numFmtId="0" fontId="201" fillId="0" borderId="0" xfId="6" applyFont="1" applyAlignment="1">
      <alignment horizontal="left" vertical="center"/>
    </xf>
    <xf numFmtId="0" fontId="201" fillId="0" borderId="0" xfId="6" applyFont="1" applyAlignment="1">
      <alignment horizontal="left" vertical="top"/>
    </xf>
    <xf numFmtId="0" fontId="33" fillId="0" borderId="0" xfId="6" applyFont="1" applyAlignment="1">
      <alignment horizontal="center" vertical="center"/>
    </xf>
    <xf numFmtId="0" fontId="189" fillId="0" borderId="0" xfId="6" applyFont="1" applyAlignment="1">
      <alignment horizontal="right"/>
    </xf>
    <xf numFmtId="0" fontId="302" fillId="0" borderId="0" xfId="6" applyFont="1" applyAlignment="1">
      <alignment horizontal="center" vertical="center"/>
    </xf>
    <xf numFmtId="0" fontId="203" fillId="2" borderId="0" xfId="6" applyFont="1" applyFill="1" applyAlignment="1">
      <alignment horizontal="left" vertical="center"/>
    </xf>
    <xf numFmtId="3" fontId="200" fillId="0" borderId="2" xfId="6" applyNumberFormat="1" applyFont="1" applyBorder="1" applyAlignment="1">
      <alignment horizontal="center" vertical="center"/>
    </xf>
    <xf numFmtId="0" fontId="200" fillId="0" borderId="2" xfId="6" applyFont="1" applyBorder="1" applyAlignment="1">
      <alignment horizontal="center" vertical="center"/>
    </xf>
    <xf numFmtId="0" fontId="257" fillId="0" borderId="26" xfId="6" applyFont="1" applyBorder="1" applyAlignment="1">
      <alignment horizontal="center" vertical="center"/>
    </xf>
    <xf numFmtId="3" fontId="200" fillId="67" borderId="26" xfId="6" applyNumberFormat="1" applyFont="1" applyFill="1" applyBorder="1" applyAlignment="1">
      <alignment horizontal="center" vertical="center"/>
    </xf>
    <xf numFmtId="3" fontId="200" fillId="67" borderId="46" xfId="6" applyNumberFormat="1" applyFont="1" applyFill="1" applyBorder="1" applyAlignment="1">
      <alignment horizontal="center" vertical="center"/>
    </xf>
    <xf numFmtId="0" fontId="200" fillId="0" borderId="0" xfId="6" applyFont="1" applyAlignment="1">
      <alignment horizontal="left" vertical="center"/>
    </xf>
    <xf numFmtId="0" fontId="203" fillId="0" borderId="0" xfId="6" applyFont="1" applyAlignment="1">
      <alignment horizontal="left" vertical="top"/>
    </xf>
    <xf numFmtId="0" fontId="207" fillId="0" borderId="0" xfId="6" applyFont="1" applyAlignment="1">
      <alignment horizontal="center" vertical="center"/>
    </xf>
    <xf numFmtId="3" fontId="203" fillId="0" borderId="2" xfId="6" applyNumberFormat="1" applyFont="1" applyBorder="1" applyAlignment="1">
      <alignment horizontal="center" vertical="center"/>
    </xf>
    <xf numFmtId="0" fontId="189" fillId="0" borderId="91" xfId="6" applyFont="1" applyBorder="1" applyAlignment="1">
      <alignment horizontal="right"/>
    </xf>
    <xf numFmtId="0" fontId="213" fillId="0" borderId="42" xfId="6" applyFont="1" applyBorder="1" applyAlignment="1">
      <alignment horizontal="left" vertical="center"/>
    </xf>
    <xf numFmtId="0" fontId="213" fillId="0" borderId="41" xfId="6" applyFont="1" applyBorder="1" applyAlignment="1">
      <alignment horizontal="left" vertical="center"/>
    </xf>
    <xf numFmtId="0" fontId="213" fillId="0" borderId="44" xfId="6" applyFont="1" applyBorder="1" applyAlignment="1">
      <alignment horizontal="left" vertical="center"/>
    </xf>
    <xf numFmtId="0" fontId="213" fillId="0" borderId="43" xfId="6" applyFont="1" applyBorder="1" applyAlignment="1">
      <alignment horizontal="left" vertical="center"/>
    </xf>
    <xf numFmtId="0" fontId="213" fillId="0" borderId="63" xfId="6" applyFont="1" applyBorder="1" applyAlignment="1">
      <alignment horizontal="left" vertical="center"/>
    </xf>
    <xf numFmtId="0" fontId="213" fillId="0" borderId="49" xfId="6" applyFont="1" applyBorder="1" applyAlignment="1">
      <alignment horizontal="left" vertical="center"/>
    </xf>
    <xf numFmtId="1" fontId="268" fillId="0" borderId="0" xfId="6" applyNumberFormat="1" applyFont="1" applyAlignment="1">
      <alignment horizontal="center" vertical="center"/>
    </xf>
    <xf numFmtId="1" fontId="269" fillId="0" borderId="0" xfId="6" applyNumberFormat="1" applyFont="1" applyAlignment="1">
      <alignment horizontal="center" vertical="center"/>
    </xf>
    <xf numFmtId="0" fontId="213" fillId="0" borderId="60" xfId="6" applyFont="1" applyBorder="1" applyAlignment="1">
      <alignment horizontal="left" vertical="center"/>
    </xf>
    <xf numFmtId="0" fontId="213" fillId="0" borderId="2" xfId="6" applyFont="1" applyBorder="1" applyAlignment="1">
      <alignment horizontal="left" vertical="center"/>
    </xf>
    <xf numFmtId="0" fontId="190" fillId="0" borderId="62" xfId="6" applyFont="1" applyBorder="1" applyAlignment="1">
      <alignment horizontal="center" vertical="center"/>
    </xf>
    <xf numFmtId="0" fontId="190" fillId="0" borderId="7" xfId="6" applyFont="1" applyBorder="1" applyAlignment="1">
      <alignment horizontal="center" vertical="center"/>
    </xf>
    <xf numFmtId="0" fontId="34" fillId="0" borderId="63" xfId="6" applyFont="1" applyBorder="1" applyAlignment="1">
      <alignment horizontal="left" vertical="center"/>
    </xf>
    <xf numFmtId="0" fontId="34" fillId="0" borderId="49" xfId="6" applyFont="1" applyBorder="1" applyAlignment="1">
      <alignment horizontal="left" vertical="center"/>
    </xf>
    <xf numFmtId="0" fontId="213" fillId="0" borderId="57" xfId="6" applyFont="1" applyBorder="1" applyAlignment="1">
      <alignment horizontal="left" vertical="center"/>
    </xf>
    <xf numFmtId="0" fontId="213" fillId="0" borderId="55" xfId="6" applyFont="1" applyBorder="1" applyAlignment="1">
      <alignment horizontal="left" vertical="center"/>
    </xf>
    <xf numFmtId="0" fontId="213" fillId="0" borderId="56" xfId="6" applyFont="1" applyBorder="1" applyAlignment="1">
      <alignment horizontal="left" vertical="center"/>
    </xf>
    <xf numFmtId="0" fontId="213" fillId="0" borderId="82" xfId="6" applyFont="1" applyBorder="1" applyAlignment="1">
      <alignment horizontal="left" vertical="center"/>
    </xf>
    <xf numFmtId="0" fontId="190" fillId="0" borderId="79" xfId="6" applyFont="1" applyBorder="1" applyAlignment="1">
      <alignment horizontal="center" vertical="center"/>
    </xf>
    <xf numFmtId="0" fontId="34" fillId="0" borderId="71" xfId="6" applyFont="1" applyBorder="1" applyAlignment="1">
      <alignment horizontal="left" vertical="center"/>
    </xf>
    <xf numFmtId="0" fontId="34" fillId="0" borderId="72" xfId="6" applyFont="1" applyBorder="1" applyAlignment="1">
      <alignment horizontal="left" vertical="center"/>
    </xf>
  </cellXfs>
  <cellStyles count="3740">
    <cellStyle name="_x0003_" xfId="13" xr:uid="{00000000-0005-0000-0000-000000000000}"/>
    <cellStyle name="          _x000d__x000a_386grabber=vga.3gr_x000d__x000a_" xfId="14" xr:uid="{00000000-0005-0000-0000-000001000000}"/>
    <cellStyle name="          _x000d__x000a_mouse.drv=lmouse.drv" xfId="15" xr:uid="{00000000-0005-0000-0000-000002000000}"/>
    <cellStyle name=" FY96" xfId="1309" xr:uid="{00000000-0005-0000-0000-000003000000}"/>
    <cellStyle name="_x000d__x000a_386grabber=vga.3gr_x000d__x000a_" xfId="16" xr:uid="{00000000-0005-0000-0000-000004000000}"/>
    <cellStyle name="#,##0" xfId="17" xr:uid="{00000000-0005-0000-0000-000005000000}"/>
    <cellStyle name="&amp;A" xfId="1310" xr:uid="{00000000-0005-0000-0000-000006000000}"/>
    <cellStyle name=")" xfId="18" xr:uid="{00000000-0005-0000-0000-000007000000}"/>
    <cellStyle name=")omma_9월경비 (2)_97회비 (2)_1월회비내역ͬ(2)" xfId="19" xr:uid="{00000000-0005-0000-0000-000008000000}"/>
    <cellStyle name="?? [0]_  ?  ?  " xfId="20" xr:uid="{00000000-0005-0000-0000-000009000000}"/>
    <cellStyle name="??&amp;O?&amp;H?_x0008__x000f__x0007_?_x0007__x0001__x0001_" xfId="21" xr:uid="{00000000-0005-0000-0000-00000A000000}"/>
    <cellStyle name="??&amp;O?&amp;H?_x0008_??_x0007__x0001__x0001_" xfId="22" xr:uid="{00000000-0005-0000-0000-00000B000000}"/>
    <cellStyle name="???? [0.00]_PRODUCT DETAIL Q1can " xfId="23" xr:uid="{00000000-0005-0000-0000-00000C000000}"/>
    <cellStyle name="????_PRODUCT DETAIL Q1TAIL" xfId="24" xr:uid="{00000000-0005-0000-0000-00000D000000}"/>
    <cellStyle name="??_  ?  ?  " xfId="25" xr:uid="{00000000-0005-0000-0000-00000E000000}"/>
    <cellStyle name="?W?_CR-581-CCQ-1 " xfId="26" xr:uid="{00000000-0005-0000-0000-00000F000000}"/>
    <cellStyle name="_♨ 개선1팀 1단계 채택기각이관 사항 20051231" xfId="1311" xr:uid="{00000000-0005-0000-0000-000010000000}"/>
    <cellStyle name="_010318-LC환율연동조정-0401적용" xfId="27" xr:uid="{00000000-0005-0000-0000-000011000000}"/>
    <cellStyle name="_04MY예산편성표(021209-상품팀 송부용)" xfId="1312" xr:uid="{00000000-0005-0000-0000-000012000000}"/>
    <cellStyle name="_1" xfId="28" xr:uid="{00000000-0005-0000-0000-000013000000}"/>
    <cellStyle name="_3" xfId="29" xr:uid="{00000000-0005-0000-0000-000014000000}"/>
    <cellStyle name="_BIW현황" xfId="30" xr:uid="{00000000-0005-0000-0000-000015000000}"/>
    <cellStyle name="_BL FL F試 문제점 현황종합(050204)" xfId="31" xr:uid="{00000000-0005-0000-0000-000016000000}"/>
    <cellStyle name="_Book1" xfId="32" xr:uid="{00000000-0005-0000-0000-000017000000}"/>
    <cellStyle name="_Book1_1" xfId="33" xr:uid="{00000000-0005-0000-0000-000018000000}"/>
    <cellStyle name="_Book1_1 2" xfId="1313" xr:uid="{00000000-0005-0000-0000-000019000000}"/>
    <cellStyle name="_Book1_1 3" xfId="1314" xr:uid="{00000000-0005-0000-0000-00001A000000}"/>
    <cellStyle name="_Book1_1 4" xfId="1315" xr:uid="{00000000-0005-0000-0000-00001B000000}"/>
    <cellStyle name="_Book1_1 5" xfId="1316" xr:uid="{00000000-0005-0000-0000-00001C000000}"/>
    <cellStyle name="_Book1_1 6" xfId="1317" xr:uid="{00000000-0005-0000-0000-00001D000000}"/>
    <cellStyle name="_Book1_1 7" xfId="1318" xr:uid="{00000000-0005-0000-0000-00001E000000}"/>
    <cellStyle name="_Book1_1 8" xfId="1319" xr:uid="{00000000-0005-0000-0000-00001F000000}"/>
    <cellStyle name="_Book1_1_Book1" xfId="34" xr:uid="{00000000-0005-0000-0000-000020000000}"/>
    <cellStyle name="_Book1_BIW현황" xfId="35" xr:uid="{00000000-0005-0000-0000-000021000000}"/>
    <cellStyle name="_Book1_Book1" xfId="36" xr:uid="{00000000-0005-0000-0000-000022000000}"/>
    <cellStyle name="_Book1_EL 용도차 취합 양식_유럽지역 송부_090730" xfId="37" xr:uid="{00000000-0005-0000-0000-000023000000}"/>
    <cellStyle name="_Book1_ix35 PP-Orders_European Distributors_July 2009" xfId="38" xr:uid="{00000000-0005-0000-0000-000024000000}"/>
    <cellStyle name="_Book1_LM PILOT현황" xfId="39" xr:uid="{00000000-0005-0000-0000-000025000000}"/>
    <cellStyle name="_Book1_LMs Ordering Specification_090324(send)" xfId="40" xr:uid="{00000000-0005-0000-0000-000026000000}"/>
    <cellStyle name="_Book1_실시계획서 및 구상서(종합)_샤시안전_2그룹" xfId="1320" xr:uid="{00000000-0005-0000-0000-000027000000}"/>
    <cellStyle name="_Book1_실시계획서 및 구상서(종합)_샤시안전_최세경_070129" xfId="1321" xr:uid="{00000000-0005-0000-0000-000028000000}"/>
    <cellStyle name="_CI 추진현황(구상서,실시계획서)_샤시안전제어설계(070129)_1그룹" xfId="1322" xr:uid="{00000000-0005-0000-0000-000029000000}"/>
    <cellStyle name="_LD 중량경감 방안_ENG MTG_3" xfId="41" xr:uid="{00000000-0005-0000-0000-00002A000000}"/>
    <cellStyle name="_LD 중량경감 방안_INSULATOR_4" xfId="42" xr:uid="{00000000-0005-0000-0000-00002B000000}"/>
    <cellStyle name="_LM PILOT현황" xfId="43" xr:uid="{00000000-0005-0000-0000-00002C000000}"/>
    <cellStyle name="_MS 04MY 집행예산(인증)" xfId="1323" xr:uid="{00000000-0005-0000-0000-00002D000000}"/>
    <cellStyle name="_NF 예산 (성시2작성010913)" xfId="1324" xr:uid="{00000000-0005-0000-0000-00002E000000}"/>
    <cellStyle name="_PROJECT_CUR" xfId="44" xr:uid="{00000000-0005-0000-0000-00002F000000}"/>
    <cellStyle name="_PROJECT_CUR 2" xfId="1325" xr:uid="{00000000-0005-0000-0000-000030000000}"/>
    <cellStyle name="_PROJECT_CUR 3" xfId="1326" xr:uid="{00000000-0005-0000-0000-000031000000}"/>
    <cellStyle name="_PROJECT_CUR 4" xfId="1327" xr:uid="{00000000-0005-0000-0000-000032000000}"/>
    <cellStyle name="_PROJECT_CUR 5" xfId="1328" xr:uid="{00000000-0005-0000-0000-000033000000}"/>
    <cellStyle name="_PROJECT_CUR 6" xfId="1329" xr:uid="{00000000-0005-0000-0000-000034000000}"/>
    <cellStyle name="_PROJECT_CUR 7" xfId="1330" xr:uid="{00000000-0005-0000-0000-000035000000}"/>
    <cellStyle name="_PROJECT_CUR 8" xfId="1331" xr:uid="{00000000-0005-0000-0000-000036000000}"/>
    <cellStyle name="_PU_05MY_PROTO_ADD_DEL_LIST(040528)(발전자)" xfId="1332" xr:uid="{00000000-0005-0000-0000-000037000000}"/>
    <cellStyle name="_PU_05MY_PROTO_대응_구성_LIST(040705)(발전자)" xfId="1333" xr:uid="{00000000-0005-0000-0000-000038000000}"/>
    <cellStyle name="_TB차이과다(동희)" xfId="45" xr:uid="{00000000-0005-0000-0000-000039000000}"/>
    <cellStyle name="_TB차이과다(의장2종합)" xfId="46" xr:uid="{00000000-0005-0000-0000-00003A000000}"/>
    <cellStyle name="_각사 생산성비교(10.9)" xfId="47" xr:uid="{00000000-0005-0000-0000-00003B000000}"/>
    <cellStyle name="_국산화계획" xfId="48" xr:uid="{00000000-0005-0000-0000-00003C000000}"/>
    <cellStyle name="_모듈TB원가차이큰부품1004" xfId="49" xr:uid="{00000000-0005-0000-0000-00003D000000}"/>
    <cellStyle name="_부품개발정책(보고중.0915)" xfId="50" xr:uid="{00000000-0005-0000-0000-00003E000000}"/>
    <cellStyle name="_북경장님보고(0502)1200FULLVER(1)" xfId="51" xr:uid="{00000000-0005-0000-0000-00003F000000}"/>
    <cellStyle name="_비교원가(S(1).INR.설계2대비)" xfId="52" xr:uid="{00000000-0005-0000-0000-000040000000}"/>
    <cellStyle name="_실시계획서 및 구상서(종합)_샤시안전_2그룹" xfId="1334" xr:uid="{00000000-0005-0000-0000-000041000000}"/>
    <cellStyle name="_실시계획서 및 구상서(종합)_샤시안전_최세경_070129" xfId="1335" xr:uid="{00000000-0005-0000-0000-000042000000}"/>
    <cellStyle name="_업무분장안0427" xfId="53" xr:uid="{00000000-0005-0000-0000-000043000000}"/>
    <cellStyle name="_업무분장안0427_■ 일일현안양식--040917" xfId="54" xr:uid="{00000000-0005-0000-0000-000044000000}"/>
    <cellStyle name="_업무분장안0427_040827 팀별 일일 주요현안(접수)" xfId="55" xr:uid="{00000000-0005-0000-0000-000045000000}"/>
    <cellStyle name="_업무분장안0427_1" xfId="56" xr:uid="{00000000-0005-0000-0000-000046000000}"/>
    <cellStyle name="_업무분장안0427_1_■ 일일현안양식--040917" xfId="57" xr:uid="{00000000-0005-0000-0000-000047000000}"/>
    <cellStyle name="_업무분장안0427_1_040827 팀별 일일 주요현안(접수)" xfId="58" xr:uid="{00000000-0005-0000-0000-000048000000}"/>
    <cellStyle name="_업무분장안0427_1_BIW현황" xfId="59" xr:uid="{00000000-0005-0000-0000-000049000000}"/>
    <cellStyle name="_업무분장안0427_1_Book1" xfId="60" xr:uid="{00000000-0005-0000-0000-00004A000000}"/>
    <cellStyle name="_업무분장안0427_1_LM PILOT현황" xfId="61" xr:uid="{00000000-0005-0000-0000-00004B000000}"/>
    <cellStyle name="_업무분장안0427_1_일일업무보고 (팀종합-04.09.03)" xfId="62" xr:uid="{00000000-0005-0000-0000-00004C000000}"/>
    <cellStyle name="_업무분장안0427_1_일일업무보고 (팀종합-04.09.06)" xfId="63" xr:uid="{00000000-0005-0000-0000-00004D000000}"/>
    <cellStyle name="_업무분장안0427_1_일일업무보고 (팀종합-04.09.07)" xfId="64" xr:uid="{00000000-0005-0000-0000-00004E000000}"/>
    <cellStyle name="_업무분장안0427_1_일일업무보고 (팀종합-04.09.08)" xfId="65" xr:uid="{00000000-0005-0000-0000-00004F000000}"/>
    <cellStyle name="_업무분장안0427_1_일일업무보고 (팀종합-04.09.09)" xfId="66" xr:uid="{00000000-0005-0000-0000-000050000000}"/>
    <cellStyle name="_업무분장안0427_1_일일업무보고 (팀종합-04.09.10)" xfId="67" xr:uid="{00000000-0005-0000-0000-000051000000}"/>
    <cellStyle name="_업무분장안0427_1_일일업무보고 (팀종합-04.09.13)" xfId="68" xr:uid="{00000000-0005-0000-0000-000052000000}"/>
    <cellStyle name="_업무분장안0427_1_일일업무보고 (팀종합-04.09.14)" xfId="69" xr:uid="{00000000-0005-0000-0000-000053000000}"/>
    <cellStyle name="_업무분장안0427_1_일일업무보고 (팀종합-04.09.15)" xfId="70" xr:uid="{00000000-0005-0000-0000-000054000000}"/>
    <cellStyle name="_업무분장안0427_1_일일업무보고 (팀종합-04.09.17)" xfId="71" xr:uid="{00000000-0005-0000-0000-000055000000}"/>
    <cellStyle name="_업무분장안0427_1_일일업무보고 (팀종합-04.09.20)" xfId="72" xr:uid="{00000000-0005-0000-0000-000056000000}"/>
    <cellStyle name="_업무분장안0427_1_일일업무보고 (팀종합-04.09.21)" xfId="73" xr:uid="{00000000-0005-0000-0000-000057000000}"/>
    <cellStyle name="_업무분장안0427_1_일일업무보고 (팀종합-04.09.22)" xfId="74" xr:uid="{00000000-0005-0000-0000-000058000000}"/>
    <cellStyle name="_업무분장안0427_1_일일업무보고 (팀종합-04.10.04)" xfId="75" xr:uid="{00000000-0005-0000-0000-000059000000}"/>
    <cellStyle name="_업무분장안0427_1_일일업무보고 (팀종합-04.10.05)" xfId="76" xr:uid="{00000000-0005-0000-0000-00005A000000}"/>
    <cellStyle name="_업무분장안0427_1_일일업무보고 (팀종합-04.10.06)" xfId="77" xr:uid="{00000000-0005-0000-0000-00005B000000}"/>
    <cellStyle name="_업무분장안0427_1_일일업무보고 (팀종합-04.10.07)" xfId="78" xr:uid="{00000000-0005-0000-0000-00005C000000}"/>
    <cellStyle name="_업무분장안0427_1_일일업무보고 (팀종합-04.10.08)" xfId="79" xr:uid="{00000000-0005-0000-0000-00005D000000}"/>
    <cellStyle name="_업무분장안0427_1_일일업무보고 (팀종합-04.10.11)" xfId="80" xr:uid="{00000000-0005-0000-0000-00005E000000}"/>
    <cellStyle name="_업무분장안0427_1_일일업무보고 (팀종합-04.10.13)" xfId="81" xr:uid="{00000000-0005-0000-0000-00005F000000}"/>
    <cellStyle name="_업무분장안0427_1_일일업무보고 (팀종합-04.10.14)" xfId="82" xr:uid="{00000000-0005-0000-0000-000060000000}"/>
    <cellStyle name="_업무분장안0427_1_일일업무보고 (팀종합-04.10.15)" xfId="83" xr:uid="{00000000-0005-0000-0000-000061000000}"/>
    <cellStyle name="_업무분장안0427_1_일일업무보고 (팀종합-04.10.19)" xfId="84" xr:uid="{00000000-0005-0000-0000-000062000000}"/>
    <cellStyle name="_업무분장안0427_1_일일업무보고 (팀종합-04.10.20)" xfId="85" xr:uid="{00000000-0005-0000-0000-000063000000}"/>
    <cellStyle name="_업무분장안0427_1_일일업무보고 (팀종합-04.10.21)" xfId="86" xr:uid="{00000000-0005-0000-0000-000064000000}"/>
    <cellStyle name="_업무분장안0427_1_일일업무보고 (팀종합-04.10.22)" xfId="87" xr:uid="{00000000-0005-0000-0000-000065000000}"/>
    <cellStyle name="_업무분장안0427_1_일일업무보고 (팀종합-04.10.25)" xfId="88" xr:uid="{00000000-0005-0000-0000-000066000000}"/>
    <cellStyle name="_업무분장안0427_1_일일업무보고 (팀종합-04.10.27)" xfId="89" xr:uid="{00000000-0005-0000-0000-000067000000}"/>
    <cellStyle name="_업무분장안0427_1_일일업무보고 (팀종합-04.10.28)" xfId="90" xr:uid="{00000000-0005-0000-0000-000068000000}"/>
    <cellStyle name="_업무분장안0427_1_일일업무보고 (팀종합-04.10.29)" xfId="91" xr:uid="{00000000-0005-0000-0000-000069000000}"/>
    <cellStyle name="_업무분장안0427_1_일일업무보고 (팀종합-04.11.01)" xfId="92" xr:uid="{00000000-0005-0000-0000-00006A000000}"/>
    <cellStyle name="_업무분장안0427_1_일일업무보고 (팀종합-04.11.04)" xfId="93" xr:uid="{00000000-0005-0000-0000-00006B000000}"/>
    <cellStyle name="_업무분장안0427_1_일일업무보고 (팀종합-04.11.08)" xfId="94" xr:uid="{00000000-0005-0000-0000-00006C000000}"/>
    <cellStyle name="_업무분장안0427_2" xfId="95" xr:uid="{00000000-0005-0000-0000-00006D000000}"/>
    <cellStyle name="_업무분장안0427_2_■ 일일현안양식--040917" xfId="96" xr:uid="{00000000-0005-0000-0000-00006E000000}"/>
    <cellStyle name="_업무분장안0427_2_040827 팀별 일일 주요현안(접수)" xfId="97" xr:uid="{00000000-0005-0000-0000-00006F000000}"/>
    <cellStyle name="_업무분장안0427_2_BIW현황" xfId="98" xr:uid="{00000000-0005-0000-0000-000070000000}"/>
    <cellStyle name="_업무분장안0427_2_Book1" xfId="99" xr:uid="{00000000-0005-0000-0000-000071000000}"/>
    <cellStyle name="_업무분장안0427_2_LM PILOT현황" xfId="100" xr:uid="{00000000-0005-0000-0000-000072000000}"/>
    <cellStyle name="_업무분장안0427_2_일일업무보고 (팀종합-04.09.03)" xfId="101" xr:uid="{00000000-0005-0000-0000-000073000000}"/>
    <cellStyle name="_업무분장안0427_2_일일업무보고 (팀종합-04.09.06)" xfId="102" xr:uid="{00000000-0005-0000-0000-000074000000}"/>
    <cellStyle name="_업무분장안0427_2_일일업무보고 (팀종합-04.09.07)" xfId="103" xr:uid="{00000000-0005-0000-0000-000075000000}"/>
    <cellStyle name="_업무분장안0427_2_일일업무보고 (팀종합-04.09.08)" xfId="104" xr:uid="{00000000-0005-0000-0000-000076000000}"/>
    <cellStyle name="_업무분장안0427_2_일일업무보고 (팀종합-04.09.09)" xfId="105" xr:uid="{00000000-0005-0000-0000-000077000000}"/>
    <cellStyle name="_업무분장안0427_2_일일업무보고 (팀종합-04.09.10)" xfId="106" xr:uid="{00000000-0005-0000-0000-000078000000}"/>
    <cellStyle name="_업무분장안0427_2_일일업무보고 (팀종합-04.09.13)" xfId="107" xr:uid="{00000000-0005-0000-0000-000079000000}"/>
    <cellStyle name="_업무분장안0427_2_일일업무보고 (팀종합-04.09.14)" xfId="108" xr:uid="{00000000-0005-0000-0000-00007A000000}"/>
    <cellStyle name="_업무분장안0427_2_일일업무보고 (팀종합-04.09.15)" xfId="109" xr:uid="{00000000-0005-0000-0000-00007B000000}"/>
    <cellStyle name="_업무분장안0427_2_일일업무보고 (팀종합-04.09.17)" xfId="110" xr:uid="{00000000-0005-0000-0000-00007C000000}"/>
    <cellStyle name="_업무분장안0427_2_일일업무보고 (팀종합-04.09.20)" xfId="111" xr:uid="{00000000-0005-0000-0000-00007D000000}"/>
    <cellStyle name="_업무분장안0427_2_일일업무보고 (팀종합-04.09.21)" xfId="112" xr:uid="{00000000-0005-0000-0000-00007E000000}"/>
    <cellStyle name="_업무분장안0427_2_일일업무보고 (팀종합-04.09.22)" xfId="113" xr:uid="{00000000-0005-0000-0000-00007F000000}"/>
    <cellStyle name="_업무분장안0427_2_일일업무보고 (팀종합-04.10.04)" xfId="114" xr:uid="{00000000-0005-0000-0000-000080000000}"/>
    <cellStyle name="_업무분장안0427_2_일일업무보고 (팀종합-04.10.05)" xfId="115" xr:uid="{00000000-0005-0000-0000-000081000000}"/>
    <cellStyle name="_업무분장안0427_2_일일업무보고 (팀종합-04.10.06)" xfId="116" xr:uid="{00000000-0005-0000-0000-000082000000}"/>
    <cellStyle name="_업무분장안0427_2_일일업무보고 (팀종합-04.10.07)" xfId="117" xr:uid="{00000000-0005-0000-0000-000083000000}"/>
    <cellStyle name="_업무분장안0427_2_일일업무보고 (팀종합-04.10.08)" xfId="118" xr:uid="{00000000-0005-0000-0000-000084000000}"/>
    <cellStyle name="_업무분장안0427_2_일일업무보고 (팀종합-04.10.11)" xfId="119" xr:uid="{00000000-0005-0000-0000-000085000000}"/>
    <cellStyle name="_업무분장안0427_2_일일업무보고 (팀종합-04.10.13)" xfId="120" xr:uid="{00000000-0005-0000-0000-000086000000}"/>
    <cellStyle name="_업무분장안0427_2_일일업무보고 (팀종합-04.10.14)" xfId="121" xr:uid="{00000000-0005-0000-0000-000087000000}"/>
    <cellStyle name="_업무분장안0427_2_일일업무보고 (팀종합-04.10.15)" xfId="122" xr:uid="{00000000-0005-0000-0000-000088000000}"/>
    <cellStyle name="_업무분장안0427_2_일일업무보고 (팀종합-04.10.19)" xfId="123" xr:uid="{00000000-0005-0000-0000-000089000000}"/>
    <cellStyle name="_업무분장안0427_2_일일업무보고 (팀종합-04.10.20)" xfId="124" xr:uid="{00000000-0005-0000-0000-00008A000000}"/>
    <cellStyle name="_업무분장안0427_2_일일업무보고 (팀종합-04.10.21)" xfId="125" xr:uid="{00000000-0005-0000-0000-00008B000000}"/>
    <cellStyle name="_업무분장안0427_2_일일업무보고 (팀종합-04.10.22)" xfId="126" xr:uid="{00000000-0005-0000-0000-00008C000000}"/>
    <cellStyle name="_업무분장안0427_2_일일업무보고 (팀종합-04.10.25)" xfId="127" xr:uid="{00000000-0005-0000-0000-00008D000000}"/>
    <cellStyle name="_업무분장안0427_2_일일업무보고 (팀종합-04.10.27)" xfId="128" xr:uid="{00000000-0005-0000-0000-00008E000000}"/>
    <cellStyle name="_업무분장안0427_2_일일업무보고 (팀종합-04.10.28)" xfId="129" xr:uid="{00000000-0005-0000-0000-00008F000000}"/>
    <cellStyle name="_업무분장안0427_2_일일업무보고 (팀종합-04.10.29)" xfId="130" xr:uid="{00000000-0005-0000-0000-000090000000}"/>
    <cellStyle name="_업무분장안0427_2_일일업무보고 (팀종합-04.11.01)" xfId="131" xr:uid="{00000000-0005-0000-0000-000091000000}"/>
    <cellStyle name="_업무분장안0427_2_일일업무보고 (팀종합-04.11.04)" xfId="132" xr:uid="{00000000-0005-0000-0000-000092000000}"/>
    <cellStyle name="_업무분장안0427_2_일일업무보고 (팀종합-04.11.08)" xfId="133" xr:uid="{00000000-0005-0000-0000-000093000000}"/>
    <cellStyle name="_업무분장안0427_3" xfId="134" xr:uid="{00000000-0005-0000-0000-000094000000}"/>
    <cellStyle name="_업무분장안0427_3_■ 일일현안양식--040917" xfId="135" xr:uid="{00000000-0005-0000-0000-000095000000}"/>
    <cellStyle name="_업무분장안0427_3_040827 팀별 일일 주요현안(접수)" xfId="136" xr:uid="{00000000-0005-0000-0000-000096000000}"/>
    <cellStyle name="_업무분장안0427_3_BIW현황" xfId="137" xr:uid="{00000000-0005-0000-0000-000097000000}"/>
    <cellStyle name="_업무분장안0427_3_Book1" xfId="138" xr:uid="{00000000-0005-0000-0000-000098000000}"/>
    <cellStyle name="_업무분장안0427_3_LM PILOT현황" xfId="139" xr:uid="{00000000-0005-0000-0000-000099000000}"/>
    <cellStyle name="_업무분장안0427_3_일일업무보고 (팀종합-04.09.03)" xfId="140" xr:uid="{00000000-0005-0000-0000-00009A000000}"/>
    <cellStyle name="_업무분장안0427_3_일일업무보고 (팀종합-04.09.06)" xfId="141" xr:uid="{00000000-0005-0000-0000-00009B000000}"/>
    <cellStyle name="_업무분장안0427_3_일일업무보고 (팀종합-04.09.07)" xfId="142" xr:uid="{00000000-0005-0000-0000-00009C000000}"/>
    <cellStyle name="_업무분장안0427_3_일일업무보고 (팀종합-04.09.08)" xfId="143" xr:uid="{00000000-0005-0000-0000-00009D000000}"/>
    <cellStyle name="_업무분장안0427_3_일일업무보고 (팀종합-04.09.09)" xfId="144" xr:uid="{00000000-0005-0000-0000-00009E000000}"/>
    <cellStyle name="_업무분장안0427_3_일일업무보고 (팀종합-04.09.10)" xfId="145" xr:uid="{00000000-0005-0000-0000-00009F000000}"/>
    <cellStyle name="_업무분장안0427_3_일일업무보고 (팀종합-04.09.13)" xfId="146" xr:uid="{00000000-0005-0000-0000-0000A0000000}"/>
    <cellStyle name="_업무분장안0427_3_일일업무보고 (팀종합-04.09.14)" xfId="147" xr:uid="{00000000-0005-0000-0000-0000A1000000}"/>
    <cellStyle name="_업무분장안0427_3_일일업무보고 (팀종합-04.09.15)" xfId="148" xr:uid="{00000000-0005-0000-0000-0000A2000000}"/>
    <cellStyle name="_업무분장안0427_3_일일업무보고 (팀종합-04.09.17)" xfId="149" xr:uid="{00000000-0005-0000-0000-0000A3000000}"/>
    <cellStyle name="_업무분장안0427_3_일일업무보고 (팀종합-04.09.20)" xfId="150" xr:uid="{00000000-0005-0000-0000-0000A4000000}"/>
    <cellStyle name="_업무분장안0427_3_일일업무보고 (팀종합-04.09.21)" xfId="151" xr:uid="{00000000-0005-0000-0000-0000A5000000}"/>
    <cellStyle name="_업무분장안0427_3_일일업무보고 (팀종합-04.09.22)" xfId="152" xr:uid="{00000000-0005-0000-0000-0000A6000000}"/>
    <cellStyle name="_업무분장안0427_3_일일업무보고 (팀종합-04.10.04)" xfId="153" xr:uid="{00000000-0005-0000-0000-0000A7000000}"/>
    <cellStyle name="_업무분장안0427_3_일일업무보고 (팀종합-04.10.05)" xfId="154" xr:uid="{00000000-0005-0000-0000-0000A8000000}"/>
    <cellStyle name="_업무분장안0427_3_일일업무보고 (팀종합-04.10.06)" xfId="155" xr:uid="{00000000-0005-0000-0000-0000A9000000}"/>
    <cellStyle name="_업무분장안0427_3_일일업무보고 (팀종합-04.10.07)" xfId="156" xr:uid="{00000000-0005-0000-0000-0000AA000000}"/>
    <cellStyle name="_업무분장안0427_3_일일업무보고 (팀종합-04.10.08)" xfId="157" xr:uid="{00000000-0005-0000-0000-0000AB000000}"/>
    <cellStyle name="_업무분장안0427_3_일일업무보고 (팀종합-04.10.11)" xfId="158" xr:uid="{00000000-0005-0000-0000-0000AC000000}"/>
    <cellStyle name="_업무분장안0427_3_일일업무보고 (팀종합-04.10.13)" xfId="159" xr:uid="{00000000-0005-0000-0000-0000AD000000}"/>
    <cellStyle name="_업무분장안0427_3_일일업무보고 (팀종합-04.10.14)" xfId="160" xr:uid="{00000000-0005-0000-0000-0000AE000000}"/>
    <cellStyle name="_업무분장안0427_3_일일업무보고 (팀종합-04.10.15)" xfId="161" xr:uid="{00000000-0005-0000-0000-0000AF000000}"/>
    <cellStyle name="_업무분장안0427_3_일일업무보고 (팀종합-04.10.19)" xfId="162" xr:uid="{00000000-0005-0000-0000-0000B0000000}"/>
    <cellStyle name="_업무분장안0427_3_일일업무보고 (팀종합-04.10.20)" xfId="163" xr:uid="{00000000-0005-0000-0000-0000B1000000}"/>
    <cellStyle name="_업무분장안0427_3_일일업무보고 (팀종합-04.10.21)" xfId="164" xr:uid="{00000000-0005-0000-0000-0000B2000000}"/>
    <cellStyle name="_업무분장안0427_3_일일업무보고 (팀종합-04.10.22)" xfId="165" xr:uid="{00000000-0005-0000-0000-0000B3000000}"/>
    <cellStyle name="_업무분장안0427_3_일일업무보고 (팀종합-04.10.25)" xfId="166" xr:uid="{00000000-0005-0000-0000-0000B4000000}"/>
    <cellStyle name="_업무분장안0427_3_일일업무보고 (팀종합-04.10.27)" xfId="167" xr:uid="{00000000-0005-0000-0000-0000B5000000}"/>
    <cellStyle name="_업무분장안0427_3_일일업무보고 (팀종합-04.10.28)" xfId="168" xr:uid="{00000000-0005-0000-0000-0000B6000000}"/>
    <cellStyle name="_업무분장안0427_3_일일업무보고 (팀종합-04.10.29)" xfId="169" xr:uid="{00000000-0005-0000-0000-0000B7000000}"/>
    <cellStyle name="_업무분장안0427_3_일일업무보고 (팀종합-04.11.01)" xfId="170" xr:uid="{00000000-0005-0000-0000-0000B8000000}"/>
    <cellStyle name="_업무분장안0427_3_일일업무보고 (팀종합-04.11.04)" xfId="171" xr:uid="{00000000-0005-0000-0000-0000B9000000}"/>
    <cellStyle name="_업무분장안0427_3_일일업무보고 (팀종합-04.11.08)" xfId="172" xr:uid="{00000000-0005-0000-0000-0000BA000000}"/>
    <cellStyle name="_업무분장안0427_4" xfId="173" xr:uid="{00000000-0005-0000-0000-0000BB000000}"/>
    <cellStyle name="_업무분장안0427_4_■ 일일현안양식--040917" xfId="174" xr:uid="{00000000-0005-0000-0000-0000BC000000}"/>
    <cellStyle name="_업무분장안0427_4_040827 팀별 일일 주요현안(접수)" xfId="175" xr:uid="{00000000-0005-0000-0000-0000BD000000}"/>
    <cellStyle name="_업무분장안0427_4_BIW현황" xfId="176" xr:uid="{00000000-0005-0000-0000-0000BE000000}"/>
    <cellStyle name="_업무분장안0427_4_Book1" xfId="177" xr:uid="{00000000-0005-0000-0000-0000BF000000}"/>
    <cellStyle name="_업무분장안0427_4_LM PILOT현황" xfId="178" xr:uid="{00000000-0005-0000-0000-0000C0000000}"/>
    <cellStyle name="_업무분장안0427_4_일일업무보고 (팀종합-04.09.03)" xfId="179" xr:uid="{00000000-0005-0000-0000-0000C1000000}"/>
    <cellStyle name="_업무분장안0427_4_일일업무보고 (팀종합-04.09.06)" xfId="180" xr:uid="{00000000-0005-0000-0000-0000C2000000}"/>
    <cellStyle name="_업무분장안0427_4_일일업무보고 (팀종합-04.09.07)" xfId="181" xr:uid="{00000000-0005-0000-0000-0000C3000000}"/>
    <cellStyle name="_업무분장안0427_4_일일업무보고 (팀종합-04.09.08)" xfId="182" xr:uid="{00000000-0005-0000-0000-0000C4000000}"/>
    <cellStyle name="_업무분장안0427_4_일일업무보고 (팀종합-04.09.09)" xfId="183" xr:uid="{00000000-0005-0000-0000-0000C5000000}"/>
    <cellStyle name="_업무분장안0427_4_일일업무보고 (팀종합-04.09.10)" xfId="184" xr:uid="{00000000-0005-0000-0000-0000C6000000}"/>
    <cellStyle name="_업무분장안0427_4_일일업무보고 (팀종합-04.09.13)" xfId="185" xr:uid="{00000000-0005-0000-0000-0000C7000000}"/>
    <cellStyle name="_업무분장안0427_4_일일업무보고 (팀종합-04.09.14)" xfId="186" xr:uid="{00000000-0005-0000-0000-0000C8000000}"/>
    <cellStyle name="_업무분장안0427_4_일일업무보고 (팀종합-04.09.15)" xfId="187" xr:uid="{00000000-0005-0000-0000-0000C9000000}"/>
    <cellStyle name="_업무분장안0427_4_일일업무보고 (팀종합-04.09.17)" xfId="188" xr:uid="{00000000-0005-0000-0000-0000CA000000}"/>
    <cellStyle name="_업무분장안0427_4_일일업무보고 (팀종합-04.09.20)" xfId="189" xr:uid="{00000000-0005-0000-0000-0000CB000000}"/>
    <cellStyle name="_업무분장안0427_4_일일업무보고 (팀종합-04.09.21)" xfId="190" xr:uid="{00000000-0005-0000-0000-0000CC000000}"/>
    <cellStyle name="_업무분장안0427_4_일일업무보고 (팀종합-04.09.22)" xfId="191" xr:uid="{00000000-0005-0000-0000-0000CD000000}"/>
    <cellStyle name="_업무분장안0427_4_일일업무보고 (팀종합-04.10.04)" xfId="192" xr:uid="{00000000-0005-0000-0000-0000CE000000}"/>
    <cellStyle name="_업무분장안0427_4_일일업무보고 (팀종합-04.10.05)" xfId="193" xr:uid="{00000000-0005-0000-0000-0000CF000000}"/>
    <cellStyle name="_업무분장안0427_4_일일업무보고 (팀종합-04.10.06)" xfId="194" xr:uid="{00000000-0005-0000-0000-0000D0000000}"/>
    <cellStyle name="_업무분장안0427_4_일일업무보고 (팀종합-04.10.07)" xfId="195" xr:uid="{00000000-0005-0000-0000-0000D1000000}"/>
    <cellStyle name="_업무분장안0427_4_일일업무보고 (팀종합-04.10.08)" xfId="196" xr:uid="{00000000-0005-0000-0000-0000D2000000}"/>
    <cellStyle name="_업무분장안0427_4_일일업무보고 (팀종합-04.10.11)" xfId="197" xr:uid="{00000000-0005-0000-0000-0000D3000000}"/>
    <cellStyle name="_업무분장안0427_4_일일업무보고 (팀종합-04.10.13)" xfId="198" xr:uid="{00000000-0005-0000-0000-0000D4000000}"/>
    <cellStyle name="_업무분장안0427_4_일일업무보고 (팀종합-04.10.14)" xfId="199" xr:uid="{00000000-0005-0000-0000-0000D5000000}"/>
    <cellStyle name="_업무분장안0427_4_일일업무보고 (팀종합-04.10.15)" xfId="200" xr:uid="{00000000-0005-0000-0000-0000D6000000}"/>
    <cellStyle name="_업무분장안0427_4_일일업무보고 (팀종합-04.10.19)" xfId="201" xr:uid="{00000000-0005-0000-0000-0000D7000000}"/>
    <cellStyle name="_업무분장안0427_4_일일업무보고 (팀종합-04.10.20)" xfId="202" xr:uid="{00000000-0005-0000-0000-0000D8000000}"/>
    <cellStyle name="_업무분장안0427_4_일일업무보고 (팀종합-04.10.21)" xfId="203" xr:uid="{00000000-0005-0000-0000-0000D9000000}"/>
    <cellStyle name="_업무분장안0427_4_일일업무보고 (팀종합-04.10.22)" xfId="204" xr:uid="{00000000-0005-0000-0000-0000DA000000}"/>
    <cellStyle name="_업무분장안0427_4_일일업무보고 (팀종합-04.10.25)" xfId="205" xr:uid="{00000000-0005-0000-0000-0000DB000000}"/>
    <cellStyle name="_업무분장안0427_4_일일업무보고 (팀종합-04.10.27)" xfId="206" xr:uid="{00000000-0005-0000-0000-0000DC000000}"/>
    <cellStyle name="_업무분장안0427_4_일일업무보고 (팀종합-04.10.28)" xfId="207" xr:uid="{00000000-0005-0000-0000-0000DD000000}"/>
    <cellStyle name="_업무분장안0427_4_일일업무보고 (팀종합-04.10.29)" xfId="208" xr:uid="{00000000-0005-0000-0000-0000DE000000}"/>
    <cellStyle name="_업무분장안0427_4_일일업무보고 (팀종합-04.11.01)" xfId="209" xr:uid="{00000000-0005-0000-0000-0000DF000000}"/>
    <cellStyle name="_업무분장안0427_4_일일업무보고 (팀종합-04.11.04)" xfId="210" xr:uid="{00000000-0005-0000-0000-0000E0000000}"/>
    <cellStyle name="_업무분장안0427_4_일일업무보고 (팀종합-04.11.08)" xfId="211" xr:uid="{00000000-0005-0000-0000-0000E1000000}"/>
    <cellStyle name="_업무분장안0427_5" xfId="212" xr:uid="{00000000-0005-0000-0000-0000E2000000}"/>
    <cellStyle name="_업무분장안0427_5_■ 일일현안양식--040917" xfId="213" xr:uid="{00000000-0005-0000-0000-0000E3000000}"/>
    <cellStyle name="_업무분장안0427_5_040827 팀별 일일 주요현안(접수)" xfId="214" xr:uid="{00000000-0005-0000-0000-0000E4000000}"/>
    <cellStyle name="_업무분장안0427_5_BIW현황" xfId="215" xr:uid="{00000000-0005-0000-0000-0000E5000000}"/>
    <cellStyle name="_업무분장안0427_5_Book1" xfId="216" xr:uid="{00000000-0005-0000-0000-0000E6000000}"/>
    <cellStyle name="_업무분장안0427_5_LM PILOT현황" xfId="217" xr:uid="{00000000-0005-0000-0000-0000E7000000}"/>
    <cellStyle name="_업무분장안0427_5_일일업무보고 (팀종합-04.09.03)" xfId="218" xr:uid="{00000000-0005-0000-0000-0000E8000000}"/>
    <cellStyle name="_업무분장안0427_5_일일업무보고 (팀종합-04.09.06)" xfId="219" xr:uid="{00000000-0005-0000-0000-0000E9000000}"/>
    <cellStyle name="_업무분장안0427_5_일일업무보고 (팀종합-04.09.07)" xfId="220" xr:uid="{00000000-0005-0000-0000-0000EA000000}"/>
    <cellStyle name="_업무분장안0427_5_일일업무보고 (팀종합-04.09.08)" xfId="221" xr:uid="{00000000-0005-0000-0000-0000EB000000}"/>
    <cellStyle name="_업무분장안0427_5_일일업무보고 (팀종합-04.09.09)" xfId="222" xr:uid="{00000000-0005-0000-0000-0000EC000000}"/>
    <cellStyle name="_업무분장안0427_5_일일업무보고 (팀종합-04.09.10)" xfId="223" xr:uid="{00000000-0005-0000-0000-0000ED000000}"/>
    <cellStyle name="_업무분장안0427_5_일일업무보고 (팀종합-04.09.13)" xfId="224" xr:uid="{00000000-0005-0000-0000-0000EE000000}"/>
    <cellStyle name="_업무분장안0427_5_일일업무보고 (팀종합-04.09.14)" xfId="225" xr:uid="{00000000-0005-0000-0000-0000EF000000}"/>
    <cellStyle name="_업무분장안0427_5_일일업무보고 (팀종합-04.09.15)" xfId="226" xr:uid="{00000000-0005-0000-0000-0000F0000000}"/>
    <cellStyle name="_업무분장안0427_5_일일업무보고 (팀종합-04.09.17)" xfId="227" xr:uid="{00000000-0005-0000-0000-0000F1000000}"/>
    <cellStyle name="_업무분장안0427_5_일일업무보고 (팀종합-04.09.20)" xfId="228" xr:uid="{00000000-0005-0000-0000-0000F2000000}"/>
    <cellStyle name="_업무분장안0427_5_일일업무보고 (팀종합-04.09.21)" xfId="229" xr:uid="{00000000-0005-0000-0000-0000F3000000}"/>
    <cellStyle name="_업무분장안0427_5_일일업무보고 (팀종합-04.09.22)" xfId="230" xr:uid="{00000000-0005-0000-0000-0000F4000000}"/>
    <cellStyle name="_업무분장안0427_5_일일업무보고 (팀종합-04.10.04)" xfId="231" xr:uid="{00000000-0005-0000-0000-0000F5000000}"/>
    <cellStyle name="_업무분장안0427_5_일일업무보고 (팀종합-04.10.05)" xfId="232" xr:uid="{00000000-0005-0000-0000-0000F6000000}"/>
    <cellStyle name="_업무분장안0427_5_일일업무보고 (팀종합-04.10.06)" xfId="233" xr:uid="{00000000-0005-0000-0000-0000F7000000}"/>
    <cellStyle name="_업무분장안0427_5_일일업무보고 (팀종합-04.10.07)" xfId="234" xr:uid="{00000000-0005-0000-0000-0000F8000000}"/>
    <cellStyle name="_업무분장안0427_5_일일업무보고 (팀종합-04.10.08)" xfId="235" xr:uid="{00000000-0005-0000-0000-0000F9000000}"/>
    <cellStyle name="_업무분장안0427_5_일일업무보고 (팀종합-04.10.11)" xfId="236" xr:uid="{00000000-0005-0000-0000-0000FA000000}"/>
    <cellStyle name="_업무분장안0427_5_일일업무보고 (팀종합-04.10.13)" xfId="237" xr:uid="{00000000-0005-0000-0000-0000FB000000}"/>
    <cellStyle name="_업무분장안0427_5_일일업무보고 (팀종합-04.10.14)" xfId="238" xr:uid="{00000000-0005-0000-0000-0000FC000000}"/>
    <cellStyle name="_업무분장안0427_5_일일업무보고 (팀종합-04.10.15)" xfId="239" xr:uid="{00000000-0005-0000-0000-0000FD000000}"/>
    <cellStyle name="_업무분장안0427_5_일일업무보고 (팀종합-04.10.19)" xfId="240" xr:uid="{00000000-0005-0000-0000-0000FE000000}"/>
    <cellStyle name="_업무분장안0427_5_일일업무보고 (팀종합-04.10.20)" xfId="241" xr:uid="{00000000-0005-0000-0000-0000FF000000}"/>
    <cellStyle name="_업무분장안0427_5_일일업무보고 (팀종합-04.10.21)" xfId="242" xr:uid="{00000000-0005-0000-0000-000000010000}"/>
    <cellStyle name="_업무분장안0427_5_일일업무보고 (팀종합-04.10.22)" xfId="243" xr:uid="{00000000-0005-0000-0000-000001010000}"/>
    <cellStyle name="_업무분장안0427_5_일일업무보고 (팀종합-04.10.25)" xfId="244" xr:uid="{00000000-0005-0000-0000-000002010000}"/>
    <cellStyle name="_업무분장안0427_5_일일업무보고 (팀종합-04.10.27)" xfId="245" xr:uid="{00000000-0005-0000-0000-000003010000}"/>
    <cellStyle name="_업무분장안0427_5_일일업무보고 (팀종합-04.10.28)" xfId="246" xr:uid="{00000000-0005-0000-0000-000004010000}"/>
    <cellStyle name="_업무분장안0427_5_일일업무보고 (팀종합-04.10.29)" xfId="247" xr:uid="{00000000-0005-0000-0000-000005010000}"/>
    <cellStyle name="_업무분장안0427_5_일일업무보고 (팀종합-04.11.01)" xfId="248" xr:uid="{00000000-0005-0000-0000-000006010000}"/>
    <cellStyle name="_업무분장안0427_5_일일업무보고 (팀종합-04.11.04)" xfId="249" xr:uid="{00000000-0005-0000-0000-000007010000}"/>
    <cellStyle name="_업무분장안0427_5_일일업무보고 (팀종합-04.11.08)" xfId="250" xr:uid="{00000000-0005-0000-0000-000008010000}"/>
    <cellStyle name="_업무분장안0427_BIW현황" xfId="251" xr:uid="{00000000-0005-0000-0000-000009010000}"/>
    <cellStyle name="_업무분장안0427_Book1" xfId="252" xr:uid="{00000000-0005-0000-0000-00000A010000}"/>
    <cellStyle name="_업무분장안0427_LM PILOT현황" xfId="253" xr:uid="{00000000-0005-0000-0000-00000B010000}"/>
    <cellStyle name="_업무분장안0427_일일업무보고 (팀종합-04.09.03)" xfId="254" xr:uid="{00000000-0005-0000-0000-00000C010000}"/>
    <cellStyle name="_업무분장안0427_일일업무보고 (팀종합-04.09.06)" xfId="255" xr:uid="{00000000-0005-0000-0000-00000D010000}"/>
    <cellStyle name="_업무분장안0427_일일업무보고 (팀종합-04.09.07)" xfId="256" xr:uid="{00000000-0005-0000-0000-00000E010000}"/>
    <cellStyle name="_업무분장안0427_일일업무보고 (팀종합-04.09.08)" xfId="257" xr:uid="{00000000-0005-0000-0000-00000F010000}"/>
    <cellStyle name="_업무분장안0427_일일업무보고 (팀종합-04.09.09)" xfId="258" xr:uid="{00000000-0005-0000-0000-000010010000}"/>
    <cellStyle name="_업무분장안0427_일일업무보고 (팀종합-04.09.10)" xfId="259" xr:uid="{00000000-0005-0000-0000-000011010000}"/>
    <cellStyle name="_업무분장안0427_일일업무보고 (팀종합-04.09.13)" xfId="260" xr:uid="{00000000-0005-0000-0000-000012010000}"/>
    <cellStyle name="_업무분장안0427_일일업무보고 (팀종합-04.09.14)" xfId="261" xr:uid="{00000000-0005-0000-0000-000013010000}"/>
    <cellStyle name="_업무분장안0427_일일업무보고 (팀종합-04.09.15)" xfId="262" xr:uid="{00000000-0005-0000-0000-000014010000}"/>
    <cellStyle name="_업무분장안0427_일일업무보고 (팀종합-04.09.17)" xfId="263" xr:uid="{00000000-0005-0000-0000-000015010000}"/>
    <cellStyle name="_업무분장안0427_일일업무보고 (팀종합-04.09.20)" xfId="264" xr:uid="{00000000-0005-0000-0000-000016010000}"/>
    <cellStyle name="_업무분장안0427_일일업무보고 (팀종합-04.09.21)" xfId="265" xr:uid="{00000000-0005-0000-0000-000017010000}"/>
    <cellStyle name="_업무분장안0427_일일업무보고 (팀종합-04.09.22)" xfId="266" xr:uid="{00000000-0005-0000-0000-000018010000}"/>
    <cellStyle name="_업무분장안0427_일일업무보고 (팀종합-04.10.04)" xfId="267" xr:uid="{00000000-0005-0000-0000-000019010000}"/>
    <cellStyle name="_업무분장안0427_일일업무보고 (팀종합-04.10.05)" xfId="268" xr:uid="{00000000-0005-0000-0000-00001A010000}"/>
    <cellStyle name="_업무분장안0427_일일업무보고 (팀종합-04.10.06)" xfId="269" xr:uid="{00000000-0005-0000-0000-00001B010000}"/>
    <cellStyle name="_업무분장안0427_일일업무보고 (팀종합-04.10.07)" xfId="270" xr:uid="{00000000-0005-0000-0000-00001C010000}"/>
    <cellStyle name="_업무분장안0427_일일업무보고 (팀종합-04.10.08)" xfId="271" xr:uid="{00000000-0005-0000-0000-00001D010000}"/>
    <cellStyle name="_업무분장안0427_일일업무보고 (팀종합-04.10.11)" xfId="272" xr:uid="{00000000-0005-0000-0000-00001E010000}"/>
    <cellStyle name="_업무분장안0427_일일업무보고 (팀종합-04.10.13)" xfId="273" xr:uid="{00000000-0005-0000-0000-00001F010000}"/>
    <cellStyle name="_업무분장안0427_일일업무보고 (팀종합-04.10.14)" xfId="274" xr:uid="{00000000-0005-0000-0000-000020010000}"/>
    <cellStyle name="_업무분장안0427_일일업무보고 (팀종합-04.10.15)" xfId="275" xr:uid="{00000000-0005-0000-0000-000021010000}"/>
    <cellStyle name="_업무분장안0427_일일업무보고 (팀종합-04.10.19)" xfId="276" xr:uid="{00000000-0005-0000-0000-000022010000}"/>
    <cellStyle name="_업무분장안0427_일일업무보고 (팀종합-04.10.20)" xfId="277" xr:uid="{00000000-0005-0000-0000-000023010000}"/>
    <cellStyle name="_업무분장안0427_일일업무보고 (팀종합-04.10.21)" xfId="278" xr:uid="{00000000-0005-0000-0000-000024010000}"/>
    <cellStyle name="_업무분장안0427_일일업무보고 (팀종합-04.10.22)" xfId="279" xr:uid="{00000000-0005-0000-0000-000025010000}"/>
    <cellStyle name="_업무분장안0427_일일업무보고 (팀종합-04.10.25)" xfId="280" xr:uid="{00000000-0005-0000-0000-000026010000}"/>
    <cellStyle name="_업무분장안0427_일일업무보고 (팀종합-04.10.27)" xfId="281" xr:uid="{00000000-0005-0000-0000-000027010000}"/>
    <cellStyle name="_업무분장안0427_일일업무보고 (팀종합-04.10.28)" xfId="282" xr:uid="{00000000-0005-0000-0000-000028010000}"/>
    <cellStyle name="_업무분장안0427_일일업무보고 (팀종합-04.10.29)" xfId="283" xr:uid="{00000000-0005-0000-0000-000029010000}"/>
    <cellStyle name="_업무분장안0427_일일업무보고 (팀종합-04.11.01)" xfId="284" xr:uid="{00000000-0005-0000-0000-00002A010000}"/>
    <cellStyle name="_업무분장안0427_일일업무보고 (팀종합-04.11.04)" xfId="285" xr:uid="{00000000-0005-0000-0000-00002B010000}"/>
    <cellStyle name="_업무분장안0427_일일업무보고 (팀종합-04.11.08)" xfId="286" xr:uid="{00000000-0005-0000-0000-00002C010000}"/>
    <cellStyle name="_전창헌-1212-업무추진계획" xfId="287" xr:uid="{00000000-0005-0000-0000-00002D010000}"/>
    <cellStyle name="_중장기전략신2" xfId="288" xr:uid="{00000000-0005-0000-0000-00002E010000}"/>
    <cellStyle name="_파키스탄 수정 LAY OUT" xfId="289" xr:uid="{00000000-0005-0000-0000-00002F010000}"/>
    <cellStyle name="_파키스탄 수정 LAY OUT_■ 일일현안양식--040917" xfId="290" xr:uid="{00000000-0005-0000-0000-000030010000}"/>
    <cellStyle name="_파키스탄 수정 LAY OUT_040827 팀별 일일 주요현안(접수)" xfId="291" xr:uid="{00000000-0005-0000-0000-000031010000}"/>
    <cellStyle name="_파키스탄 수정 LAY OUT_BIW현황" xfId="292" xr:uid="{00000000-0005-0000-0000-000032010000}"/>
    <cellStyle name="_파키스탄 수정 LAY OUT_Book1" xfId="293" xr:uid="{00000000-0005-0000-0000-000033010000}"/>
    <cellStyle name="_파키스탄 수정 LAY OUT_LM PILOT현황" xfId="294" xr:uid="{00000000-0005-0000-0000-000034010000}"/>
    <cellStyle name="_파키스탄 수정 LAY OUT_일일업무보고 (팀종합-04.09.03)" xfId="295" xr:uid="{00000000-0005-0000-0000-000035010000}"/>
    <cellStyle name="_파키스탄 수정 LAY OUT_일일업무보고 (팀종합-04.09.06)" xfId="296" xr:uid="{00000000-0005-0000-0000-000036010000}"/>
    <cellStyle name="_파키스탄 수정 LAY OUT_일일업무보고 (팀종합-04.09.07)" xfId="297" xr:uid="{00000000-0005-0000-0000-000037010000}"/>
    <cellStyle name="_파키스탄 수정 LAY OUT_일일업무보고 (팀종합-04.09.08)" xfId="298" xr:uid="{00000000-0005-0000-0000-000038010000}"/>
    <cellStyle name="_파키스탄 수정 LAY OUT_일일업무보고 (팀종합-04.09.09)" xfId="299" xr:uid="{00000000-0005-0000-0000-000039010000}"/>
    <cellStyle name="_파키스탄 수정 LAY OUT_일일업무보고 (팀종합-04.09.10)" xfId="300" xr:uid="{00000000-0005-0000-0000-00003A010000}"/>
    <cellStyle name="_파키스탄 수정 LAY OUT_일일업무보고 (팀종합-04.09.13)" xfId="301" xr:uid="{00000000-0005-0000-0000-00003B010000}"/>
    <cellStyle name="_파키스탄 수정 LAY OUT_일일업무보고 (팀종합-04.09.14)" xfId="302" xr:uid="{00000000-0005-0000-0000-00003C010000}"/>
    <cellStyle name="_파키스탄 수정 LAY OUT_일일업무보고 (팀종합-04.09.15)" xfId="303" xr:uid="{00000000-0005-0000-0000-00003D010000}"/>
    <cellStyle name="_파키스탄 수정 LAY OUT_일일업무보고 (팀종합-04.09.17)" xfId="304" xr:uid="{00000000-0005-0000-0000-00003E010000}"/>
    <cellStyle name="_파키스탄 수정 LAY OUT_일일업무보고 (팀종합-04.09.20)" xfId="305" xr:uid="{00000000-0005-0000-0000-00003F010000}"/>
    <cellStyle name="_파키스탄 수정 LAY OUT_일일업무보고 (팀종합-04.09.21)" xfId="306" xr:uid="{00000000-0005-0000-0000-000040010000}"/>
    <cellStyle name="_파키스탄 수정 LAY OUT_일일업무보고 (팀종합-04.09.22)" xfId="307" xr:uid="{00000000-0005-0000-0000-000041010000}"/>
    <cellStyle name="_파키스탄 수정 LAY OUT_일일업무보고 (팀종합-04.10.04)" xfId="308" xr:uid="{00000000-0005-0000-0000-000042010000}"/>
    <cellStyle name="_파키스탄 수정 LAY OUT_일일업무보고 (팀종합-04.10.05)" xfId="309" xr:uid="{00000000-0005-0000-0000-000043010000}"/>
    <cellStyle name="_파키스탄 수정 LAY OUT_일일업무보고 (팀종합-04.10.06)" xfId="310" xr:uid="{00000000-0005-0000-0000-000044010000}"/>
    <cellStyle name="_파키스탄 수정 LAY OUT_일일업무보고 (팀종합-04.10.07)" xfId="311" xr:uid="{00000000-0005-0000-0000-000045010000}"/>
    <cellStyle name="_파키스탄 수정 LAY OUT_일일업무보고 (팀종합-04.10.08)" xfId="312" xr:uid="{00000000-0005-0000-0000-000046010000}"/>
    <cellStyle name="_파키스탄 수정 LAY OUT_일일업무보고 (팀종합-04.10.11)" xfId="313" xr:uid="{00000000-0005-0000-0000-000047010000}"/>
    <cellStyle name="_파키스탄 수정 LAY OUT_일일업무보고 (팀종합-04.10.13)" xfId="314" xr:uid="{00000000-0005-0000-0000-000048010000}"/>
    <cellStyle name="_파키스탄 수정 LAY OUT_일일업무보고 (팀종합-04.10.14)" xfId="315" xr:uid="{00000000-0005-0000-0000-000049010000}"/>
    <cellStyle name="_파키스탄 수정 LAY OUT_일일업무보고 (팀종합-04.10.15)" xfId="316" xr:uid="{00000000-0005-0000-0000-00004A010000}"/>
    <cellStyle name="_파키스탄 수정 LAY OUT_일일업무보고 (팀종합-04.10.19)" xfId="317" xr:uid="{00000000-0005-0000-0000-00004B010000}"/>
    <cellStyle name="_파키스탄 수정 LAY OUT_일일업무보고 (팀종합-04.10.20)" xfId="318" xr:uid="{00000000-0005-0000-0000-00004C010000}"/>
    <cellStyle name="_파키스탄 수정 LAY OUT_일일업무보고 (팀종합-04.10.21)" xfId="319" xr:uid="{00000000-0005-0000-0000-00004D010000}"/>
    <cellStyle name="_파키스탄 수정 LAY OUT_일일업무보고 (팀종합-04.10.22)" xfId="320" xr:uid="{00000000-0005-0000-0000-00004E010000}"/>
    <cellStyle name="_파키스탄 수정 LAY OUT_일일업무보고 (팀종합-04.10.25)" xfId="321" xr:uid="{00000000-0005-0000-0000-00004F010000}"/>
    <cellStyle name="_파키스탄 수정 LAY OUT_일일업무보고 (팀종합-04.10.27)" xfId="322" xr:uid="{00000000-0005-0000-0000-000050010000}"/>
    <cellStyle name="_파키스탄 수정 LAY OUT_일일업무보고 (팀종합-04.10.28)" xfId="323" xr:uid="{00000000-0005-0000-0000-000051010000}"/>
    <cellStyle name="_파키스탄 수정 LAY OUT_일일업무보고 (팀종합-04.10.29)" xfId="324" xr:uid="{00000000-0005-0000-0000-000052010000}"/>
    <cellStyle name="_파키스탄 수정 LAY OUT_일일업무보고 (팀종합-04.11.01)" xfId="325" xr:uid="{00000000-0005-0000-0000-000053010000}"/>
    <cellStyle name="_파키스탄 수정 LAY OUT_일일업무보고 (팀종합-04.11.04)" xfId="326" xr:uid="{00000000-0005-0000-0000-000054010000}"/>
    <cellStyle name="_파키스탄 수정 LAY OUT_일일업무보고 (팀종합-04.11.08)" xfId="327" xr:uid="{00000000-0005-0000-0000-000055010000}"/>
    <cellStyle name="_파키스탄 현황" xfId="328" xr:uid="{00000000-0005-0000-0000-000056010000}"/>
    <cellStyle name="_파키스탄 현황_■ 일일현안양식--040917" xfId="329" xr:uid="{00000000-0005-0000-0000-000057010000}"/>
    <cellStyle name="_파키스탄 현황_040827 팀별 일일 주요현안(접수)" xfId="330" xr:uid="{00000000-0005-0000-0000-000058010000}"/>
    <cellStyle name="_파키스탄 현황_BIW현황" xfId="331" xr:uid="{00000000-0005-0000-0000-000059010000}"/>
    <cellStyle name="_파키스탄 현황_Book1" xfId="332" xr:uid="{00000000-0005-0000-0000-00005A010000}"/>
    <cellStyle name="_파키스탄 현황_LM PILOT현황" xfId="333" xr:uid="{00000000-0005-0000-0000-00005B010000}"/>
    <cellStyle name="_파키스탄 현황_일일업무보고 (팀종합-04.09.03)" xfId="334" xr:uid="{00000000-0005-0000-0000-00005C010000}"/>
    <cellStyle name="_파키스탄 현황_일일업무보고 (팀종합-04.09.06)" xfId="335" xr:uid="{00000000-0005-0000-0000-00005D010000}"/>
    <cellStyle name="_파키스탄 현황_일일업무보고 (팀종합-04.09.07)" xfId="336" xr:uid="{00000000-0005-0000-0000-00005E010000}"/>
    <cellStyle name="_파키스탄 현황_일일업무보고 (팀종합-04.09.08)" xfId="337" xr:uid="{00000000-0005-0000-0000-00005F010000}"/>
    <cellStyle name="_파키스탄 현황_일일업무보고 (팀종합-04.09.09)" xfId="338" xr:uid="{00000000-0005-0000-0000-000060010000}"/>
    <cellStyle name="_파키스탄 현황_일일업무보고 (팀종합-04.09.10)" xfId="339" xr:uid="{00000000-0005-0000-0000-000061010000}"/>
    <cellStyle name="_파키스탄 현황_일일업무보고 (팀종합-04.09.13)" xfId="340" xr:uid="{00000000-0005-0000-0000-000062010000}"/>
    <cellStyle name="_파키스탄 현황_일일업무보고 (팀종합-04.09.14)" xfId="341" xr:uid="{00000000-0005-0000-0000-000063010000}"/>
    <cellStyle name="_파키스탄 현황_일일업무보고 (팀종합-04.09.15)" xfId="342" xr:uid="{00000000-0005-0000-0000-000064010000}"/>
    <cellStyle name="_파키스탄 현황_일일업무보고 (팀종합-04.09.17)" xfId="343" xr:uid="{00000000-0005-0000-0000-000065010000}"/>
    <cellStyle name="_파키스탄 현황_일일업무보고 (팀종합-04.09.20)" xfId="344" xr:uid="{00000000-0005-0000-0000-000066010000}"/>
    <cellStyle name="_파키스탄 현황_일일업무보고 (팀종합-04.09.21)" xfId="345" xr:uid="{00000000-0005-0000-0000-000067010000}"/>
    <cellStyle name="_파키스탄 현황_일일업무보고 (팀종합-04.09.22)" xfId="346" xr:uid="{00000000-0005-0000-0000-000068010000}"/>
    <cellStyle name="_파키스탄 현황_일일업무보고 (팀종합-04.10.04)" xfId="347" xr:uid="{00000000-0005-0000-0000-000069010000}"/>
    <cellStyle name="_파키스탄 현황_일일업무보고 (팀종합-04.10.05)" xfId="348" xr:uid="{00000000-0005-0000-0000-00006A010000}"/>
    <cellStyle name="_파키스탄 현황_일일업무보고 (팀종합-04.10.06)" xfId="349" xr:uid="{00000000-0005-0000-0000-00006B010000}"/>
    <cellStyle name="_파키스탄 현황_일일업무보고 (팀종합-04.10.07)" xfId="350" xr:uid="{00000000-0005-0000-0000-00006C010000}"/>
    <cellStyle name="_파키스탄 현황_일일업무보고 (팀종합-04.10.08)" xfId="351" xr:uid="{00000000-0005-0000-0000-00006D010000}"/>
    <cellStyle name="_파키스탄 현황_일일업무보고 (팀종합-04.10.11)" xfId="352" xr:uid="{00000000-0005-0000-0000-00006E010000}"/>
    <cellStyle name="_파키스탄 현황_일일업무보고 (팀종합-04.10.13)" xfId="353" xr:uid="{00000000-0005-0000-0000-00006F010000}"/>
    <cellStyle name="_파키스탄 현황_일일업무보고 (팀종합-04.10.14)" xfId="354" xr:uid="{00000000-0005-0000-0000-000070010000}"/>
    <cellStyle name="_파키스탄 현황_일일업무보고 (팀종합-04.10.15)" xfId="355" xr:uid="{00000000-0005-0000-0000-000071010000}"/>
    <cellStyle name="_파키스탄 현황_일일업무보고 (팀종합-04.10.19)" xfId="356" xr:uid="{00000000-0005-0000-0000-000072010000}"/>
    <cellStyle name="_파키스탄 현황_일일업무보고 (팀종합-04.10.20)" xfId="357" xr:uid="{00000000-0005-0000-0000-000073010000}"/>
    <cellStyle name="_파키스탄 현황_일일업무보고 (팀종합-04.10.21)" xfId="358" xr:uid="{00000000-0005-0000-0000-000074010000}"/>
    <cellStyle name="_파키스탄 현황_일일업무보고 (팀종합-04.10.22)" xfId="359" xr:uid="{00000000-0005-0000-0000-000075010000}"/>
    <cellStyle name="_파키스탄 현황_일일업무보고 (팀종합-04.10.25)" xfId="360" xr:uid="{00000000-0005-0000-0000-000076010000}"/>
    <cellStyle name="_파키스탄 현황_일일업무보고 (팀종합-04.10.27)" xfId="361" xr:uid="{00000000-0005-0000-0000-000077010000}"/>
    <cellStyle name="_파키스탄 현황_일일업무보고 (팀종합-04.10.28)" xfId="362" xr:uid="{00000000-0005-0000-0000-000078010000}"/>
    <cellStyle name="_파키스탄 현황_일일업무보고 (팀종합-04.10.29)" xfId="363" xr:uid="{00000000-0005-0000-0000-000079010000}"/>
    <cellStyle name="_파키스탄 현황_일일업무보고 (팀종합-04.11.01)" xfId="364" xr:uid="{00000000-0005-0000-0000-00007A010000}"/>
    <cellStyle name="_파키스탄 현황_일일업무보고 (팀종합-04.11.04)" xfId="365" xr:uid="{00000000-0005-0000-0000-00007B010000}"/>
    <cellStyle name="_파키스탄 현황_일일업무보고 (팀종합-04.11.08)" xfId="366" xr:uid="{00000000-0005-0000-0000-00007C010000}"/>
    <cellStyle name="_협력업체제안가격품의내역(한국와이퍼)020430(보고서)(1)" xfId="1336" xr:uid="{00000000-0005-0000-0000-00007D010000}"/>
    <cellStyle name="¤@?e_TEST-1 " xfId="367" xr:uid="{00000000-0005-0000-0000-00007E010000}"/>
    <cellStyle name="°iA¤Aa·A1_10¿u2WA¸ºI " xfId="368" xr:uid="{00000000-0005-0000-0000-00007F010000}"/>
    <cellStyle name="°iA¤Aa·A2_10¿u2WA¸ºI " xfId="369" xr:uid="{00000000-0005-0000-0000-000080010000}"/>
    <cellStyle name="æØè [0.00]_PRODUCT DETAIL Q1" xfId="664" xr:uid="{00000000-0005-0000-0000-000081010000}"/>
    <cellStyle name="æØè_PRODUCT DETAIL Q1" xfId="665" xr:uid="{00000000-0005-0000-0000-000082010000}"/>
    <cellStyle name="ÊÝ [0.00]_PRODUCT DETAIL Q1" xfId="1056" xr:uid="{00000000-0005-0000-0000-000083010000}"/>
    <cellStyle name="ÊÝ_PRODUCT DETAIL Q1" xfId="1057" xr:uid="{00000000-0005-0000-0000-000084010000}"/>
    <cellStyle name="W_BOOKSHIP" xfId="1203" xr:uid="{00000000-0005-0000-0000-000085010000}"/>
    <cellStyle name="0,0_x000d__x000a_NA_x000d__x000a_" xfId="370" xr:uid="{00000000-0005-0000-0000-000086010000}"/>
    <cellStyle name="0.0" xfId="371" xr:uid="{00000000-0005-0000-0000-000087010000}"/>
    <cellStyle name="0.00" xfId="372" xr:uid="{00000000-0005-0000-0000-000088010000}"/>
    <cellStyle name="0뾍R_x0005_?뾍b_x0005_" xfId="373" xr:uid="{00000000-0005-0000-0000-000089010000}"/>
    <cellStyle name="1" xfId="374" xr:uid="{00000000-0005-0000-0000-00008A010000}"/>
    <cellStyle name="1_1127PHM (2)" xfId="375" xr:uid="{00000000-0005-0000-0000-00008B010000}"/>
    <cellStyle name="1_1127PHM (4)" xfId="376" xr:uid="{00000000-0005-0000-0000-00008C010000}"/>
    <cellStyle name="1_2000PN지침" xfId="377" xr:uid="{00000000-0005-0000-0000-00008D010000}"/>
    <cellStyle name="1_918PHM (2)" xfId="378" xr:uid="{00000000-0005-0000-0000-00008E010000}"/>
    <cellStyle name="1_97년PI333종합" xfId="379" xr:uid="{00000000-0005-0000-0000-00008F010000}"/>
    <cellStyle name="1_CRD판매 (2)" xfId="380" xr:uid="{00000000-0005-0000-0000-000090010000}"/>
    <cellStyle name="1_MC&amp;다변화" xfId="381" xr:uid="{00000000-0005-0000-0000-000091010000}"/>
    <cellStyle name="2)" xfId="382" xr:uid="{00000000-0005-0000-0000-000092010000}"/>
    <cellStyle name="20% - 강조색1" xfId="383" xr:uid="{00000000-0005-0000-0000-000093010000}"/>
    <cellStyle name="20% - 강조색1 2" xfId="384" xr:uid="{00000000-0005-0000-0000-000094010000}"/>
    <cellStyle name="20% - 강조색2" xfId="385" xr:uid="{00000000-0005-0000-0000-000095010000}"/>
    <cellStyle name="20% - 강조색2 2" xfId="386" xr:uid="{00000000-0005-0000-0000-000096010000}"/>
    <cellStyle name="20% - 강조색3" xfId="387" xr:uid="{00000000-0005-0000-0000-000097010000}"/>
    <cellStyle name="20% - 강조색3 2" xfId="388" xr:uid="{00000000-0005-0000-0000-000098010000}"/>
    <cellStyle name="20% - 강조색4" xfId="389" xr:uid="{00000000-0005-0000-0000-000099010000}"/>
    <cellStyle name="20% - 강조색4 2" xfId="390" xr:uid="{00000000-0005-0000-0000-00009A010000}"/>
    <cellStyle name="20% - 강조색5" xfId="391" xr:uid="{00000000-0005-0000-0000-00009B010000}"/>
    <cellStyle name="20% - 강조색5 2" xfId="392" xr:uid="{00000000-0005-0000-0000-00009C010000}"/>
    <cellStyle name="20% - 강조색6" xfId="393" xr:uid="{00000000-0005-0000-0000-00009D010000}"/>
    <cellStyle name="20% - 강조색6 2" xfId="394" xr:uid="{00000000-0005-0000-0000-00009E010000}"/>
    <cellStyle name="40% - 강조색1" xfId="395" xr:uid="{00000000-0005-0000-0000-00009F010000}"/>
    <cellStyle name="40% - 강조색1 2" xfId="396" xr:uid="{00000000-0005-0000-0000-0000A0010000}"/>
    <cellStyle name="40% - 강조색2" xfId="397" xr:uid="{00000000-0005-0000-0000-0000A1010000}"/>
    <cellStyle name="40% - 강조색2 2" xfId="398" xr:uid="{00000000-0005-0000-0000-0000A2010000}"/>
    <cellStyle name="40% - 강조색3" xfId="399" xr:uid="{00000000-0005-0000-0000-0000A3010000}"/>
    <cellStyle name="40% - 강조색3 2" xfId="400" xr:uid="{00000000-0005-0000-0000-0000A4010000}"/>
    <cellStyle name="40% - 강조색4" xfId="401" xr:uid="{00000000-0005-0000-0000-0000A5010000}"/>
    <cellStyle name="40% - 강조색4 2" xfId="402" xr:uid="{00000000-0005-0000-0000-0000A6010000}"/>
    <cellStyle name="40% - 강조색5" xfId="403" xr:uid="{00000000-0005-0000-0000-0000A7010000}"/>
    <cellStyle name="40% - 강조색5 2" xfId="404" xr:uid="{00000000-0005-0000-0000-0000A8010000}"/>
    <cellStyle name="40% - 강조색6" xfId="405" xr:uid="{00000000-0005-0000-0000-0000A9010000}"/>
    <cellStyle name="40% - 강조색6 2" xfId="406" xr:uid="{00000000-0005-0000-0000-0000AA010000}"/>
    <cellStyle name="60% - 강조색1" xfId="407" xr:uid="{00000000-0005-0000-0000-0000AB010000}"/>
    <cellStyle name="60% - 강조색1 2" xfId="408" xr:uid="{00000000-0005-0000-0000-0000AC010000}"/>
    <cellStyle name="60% - 강조색2" xfId="409" xr:uid="{00000000-0005-0000-0000-0000AD010000}"/>
    <cellStyle name="60% - 강조색2 2" xfId="410" xr:uid="{00000000-0005-0000-0000-0000AE010000}"/>
    <cellStyle name="60% - 강조색3" xfId="411" xr:uid="{00000000-0005-0000-0000-0000AF010000}"/>
    <cellStyle name="60% - 강조색3 2" xfId="412" xr:uid="{00000000-0005-0000-0000-0000B0010000}"/>
    <cellStyle name="60% - 강조색4" xfId="413" xr:uid="{00000000-0005-0000-0000-0000B1010000}"/>
    <cellStyle name="60% - 강조색4 2" xfId="414" xr:uid="{00000000-0005-0000-0000-0000B2010000}"/>
    <cellStyle name="60% - 강조색5" xfId="415" xr:uid="{00000000-0005-0000-0000-0000B3010000}"/>
    <cellStyle name="60% - 강조색5 2" xfId="416" xr:uid="{00000000-0005-0000-0000-0000B4010000}"/>
    <cellStyle name="60% - 강조색6" xfId="417" xr:uid="{00000000-0005-0000-0000-0000B5010000}"/>
    <cellStyle name="60% - 강조색6 2" xfId="418" xr:uid="{00000000-0005-0000-0000-0000B6010000}"/>
    <cellStyle name="A?R¡×?R¨I?RE?R?­?REO [0]_¡ER¡§?R¡§I¡ERAi¡ERicAc¡ER¡§?Ri " xfId="419" xr:uid="{00000000-0005-0000-0000-0000B7010000}"/>
    <cellStyle name="A?R¡×?R¨I?RE?R?­?REO_¡ER¡§?R¡§I¡ERAi¡ERicAc¡ER¡§?Ri " xfId="420" xr:uid="{00000000-0005-0000-0000-0000B8010000}"/>
    <cellStyle name="A¡§¡?¡E¡þ¡EO [0]_?R¨¡¨I?RAi?RicAc?R¨¡i " xfId="421" xr:uid="{00000000-0005-0000-0000-0000B9010000}"/>
    <cellStyle name="A¡§¡?¡E¡þ¡EO_?R¨¡¨I?RAi?RicAc?R¨¡i " xfId="422" xr:uid="{00000000-0005-0000-0000-0000BA010000}"/>
    <cellStyle name="A¡§¡ⓒ¡E¡þ¡EO [0]_¡Ii¨I¡IA¡§IAIA¡E￠￥ " xfId="423" xr:uid="{00000000-0005-0000-0000-0000BB010000}"/>
    <cellStyle name="A¡§¡ⓒ¡E¡þ¡EO_¡Ii¨I¡IA¡§IAIA¡E￠￥ " xfId="424" xr:uid="{00000000-0005-0000-0000-0000BC010000}"/>
    <cellStyle name="A¨­???O [0]_96¨u¨¡¨oOBD " xfId="425" xr:uid="{00000000-0005-0000-0000-0000BD010000}"/>
    <cellStyle name="A¨­???O_96¨u¨¡¨oOBD " xfId="426" xr:uid="{00000000-0005-0000-0000-0000BE010000}"/>
    <cellStyle name="A¨­￠￢￠O [0]_¨uoAOCaA￠´¨oA¡io " xfId="427" xr:uid="{00000000-0005-0000-0000-0000BF010000}"/>
    <cellStyle name="A¨­￠￢￠O_¨uoAOCaA￠´¨oA¡io " xfId="428" xr:uid="{00000000-0005-0000-0000-0000C0010000}"/>
    <cellStyle name="A￠R¡×￠R¨I￠RE￠Rⓒ­￠REO [0]_¡ER¡§￠R¡§I¡ERAi¡ERicAc¡ER¡§￠Ri " xfId="429" xr:uid="{00000000-0005-0000-0000-0000C1010000}"/>
    <cellStyle name="A￠R¡×￠R¨I￠RE￠Rⓒ­￠REO_¡ER¡§￠R¡§I¡ERAi¡ERicAc¡ER¡§￠Ri " xfId="430" xr:uid="{00000000-0005-0000-0000-0000C2010000}"/>
    <cellStyle name="AeE­ [0]_¡U¾EU￢ A¾COºn±³ " xfId="431" xr:uid="{00000000-0005-0000-0000-0000C3010000}"/>
    <cellStyle name="ÅëÈ­ [0]_¡Ú¾ÈÜ¬ Á¾ÇÕºñ±³ " xfId="432" xr:uid="{00000000-0005-0000-0000-0000C4010000}"/>
    <cellStyle name="AeE­ [0]_¡U¾EU￢ A¾COºn±³  10" xfId="1337" xr:uid="{00000000-0005-0000-0000-0000C5010000}"/>
    <cellStyle name="ÅëÈ­ [0]_¡Ú¾ÈÜ¬ Á¾ÇÕºñ±³  2" xfId="1338" xr:uid="{00000000-0005-0000-0000-0000C6010000}"/>
    <cellStyle name="AeE­ [0]_¡U¾EU￢ A¾COºn±³  3" xfId="1339" xr:uid="{00000000-0005-0000-0000-0000C7010000}"/>
    <cellStyle name="ÅëÈ­ [0]_¡Ú¾ÈÜ¬ Á¾ÇÕºñ±³  3" xfId="1340" xr:uid="{00000000-0005-0000-0000-0000C8010000}"/>
    <cellStyle name="AeE­ [0]_¡U¾EU￢ A¾COºn±³  4" xfId="1341" xr:uid="{00000000-0005-0000-0000-0000C9010000}"/>
    <cellStyle name="ÅëÈ­ [0]_¡Ú¾ÈÜ¬ Á¾ÇÕºñ±³  4" xfId="1342" xr:uid="{00000000-0005-0000-0000-0000CA010000}"/>
    <cellStyle name="AeE­ [0]_¡U¾EU￢ A¾COºn±³  5" xfId="1343" xr:uid="{00000000-0005-0000-0000-0000CB010000}"/>
    <cellStyle name="ÅëÈ­ [0]_¡Ú¾ÈÜ¬ Á¾ÇÕºñ±³  5" xfId="1344" xr:uid="{00000000-0005-0000-0000-0000CC010000}"/>
    <cellStyle name="AeE­ [0]_¡U¾EU￢ A¾COºn±³  6" xfId="1345" xr:uid="{00000000-0005-0000-0000-0000CD010000}"/>
    <cellStyle name="ÅëÈ­ [0]_¡Ú¾ÈÜ¬ Á¾ÇÕºñ±³  6" xfId="1346" xr:uid="{00000000-0005-0000-0000-0000CE010000}"/>
    <cellStyle name="AeE­ [0]_¡U¾EU￢ A¾COºn±³  7" xfId="1347" xr:uid="{00000000-0005-0000-0000-0000CF010000}"/>
    <cellStyle name="ÅëÈ­ [0]_¡Ú¾ÈÜ¬ Á¾ÇÕºñ±³  7" xfId="1348" xr:uid="{00000000-0005-0000-0000-0000D0010000}"/>
    <cellStyle name="AeE­ [0]_¡U¾EU￢ A¾COºn±³  8" xfId="1349" xr:uid="{00000000-0005-0000-0000-0000D1010000}"/>
    <cellStyle name="ÅëÈ­ [0]_¡Ú¾ÈÜ¬ Á¾ÇÕºñ±³  8" xfId="1350" xr:uid="{00000000-0005-0000-0000-0000D2010000}"/>
    <cellStyle name="AeE­ [0]_´U°eº° ±¸Aa¾E" xfId="433" xr:uid="{00000000-0005-0000-0000-0000D3010000}"/>
    <cellStyle name="ÅëÈ­ [0]_´Ü°èº° ±¸Ãà¾È" xfId="434" xr:uid="{00000000-0005-0000-0000-0000D4010000}"/>
    <cellStyle name="AeE­ [0]_´U°eº° ±¸Aa¾E 2" xfId="1351" xr:uid="{00000000-0005-0000-0000-0000D5010000}"/>
    <cellStyle name="ÅëÈ­ [0]_´Ü°èº° ±¸Ãà¾È 2" xfId="1352" xr:uid="{00000000-0005-0000-0000-0000D6010000}"/>
    <cellStyle name="AeE­ [0]_´U°eº° ±¸Aa¾E 3" xfId="1353" xr:uid="{00000000-0005-0000-0000-0000D7010000}"/>
    <cellStyle name="ÅëÈ­ [0]_´Ü°èº° ±¸Ãà¾È 3" xfId="1354" xr:uid="{00000000-0005-0000-0000-0000D8010000}"/>
    <cellStyle name="AeE­ [0]_´U°eº°¾÷¹≪" xfId="435" xr:uid="{00000000-0005-0000-0000-0000D9010000}"/>
    <cellStyle name="ÅëÈ­ [0]_¿ù°£" xfId="436" xr:uid="{00000000-0005-0000-0000-0000DA010000}"/>
    <cellStyle name="AeE­ [0]_±OA¤C￥Ao" xfId="437" xr:uid="{00000000-0005-0000-0000-0000DB010000}"/>
    <cellStyle name="ÅëÈ­ [0]_±ÔÁ¤Ç¥Áö" xfId="438" xr:uid="{00000000-0005-0000-0000-0000DC010000}"/>
    <cellStyle name="AeE­ [0]_≫cA?¾c½A" xfId="439" xr:uid="{00000000-0005-0000-0000-0000DD010000}"/>
    <cellStyle name="ÅëÈ­ [0]_¼­½ÄÃ¼°è" xfId="440" xr:uid="{00000000-0005-0000-0000-0000DE010000}"/>
    <cellStyle name="AeE­ [0]_¼­½AA¼01_AoAO°eE¹ " xfId="441" xr:uid="{00000000-0005-0000-0000-0000DF010000}"/>
    <cellStyle name="ÅëÈ­ [0]_¼­½ÄÃ¼01_ÅõÀÔ°èÈ¹ " xfId="442" xr:uid="{00000000-0005-0000-0000-0000E0010000}"/>
    <cellStyle name="AeE­ [0]_¼­½AA¼01_AoAO°eE¹  2" xfId="1355" xr:uid="{00000000-0005-0000-0000-0000E1010000}"/>
    <cellStyle name="ÅëÈ­ [0]_¼­½ÄÀÏ¶÷_ÅõÀÔ°èÈ¹ " xfId="443" xr:uid="{00000000-0005-0000-0000-0000E2010000}"/>
    <cellStyle name="AeE­ [0]_¼­½AAI¶÷_AoAO°eE¹  2" xfId="1356" xr:uid="{00000000-0005-0000-0000-0000E3010000}"/>
    <cellStyle name="ÅëÈ­ [0]_¾ç½Ä1" xfId="444" xr:uid="{00000000-0005-0000-0000-0000E4010000}"/>
    <cellStyle name="AeE­ [0]_1 (2)" xfId="445" xr:uid="{00000000-0005-0000-0000-0000E5010000}"/>
    <cellStyle name="ÅëÈ­ [0]_1 (2)" xfId="446" xr:uid="{00000000-0005-0000-0000-0000E6010000}"/>
    <cellStyle name="AeE­ [0]_1 (3)" xfId="447" xr:uid="{00000000-0005-0000-0000-0000E7010000}"/>
    <cellStyle name="ÅëÈ­ [0]_1 (3)" xfId="448" xr:uid="{00000000-0005-0000-0000-0000E8010000}"/>
    <cellStyle name="AeE­ [0]_1.±a¾EA≫Ao" xfId="449" xr:uid="{00000000-0005-0000-0000-0000E9010000}"/>
    <cellStyle name="ÅëÈ­ [0]_1.±â¾ÈÁö" xfId="450" xr:uid="{00000000-0005-0000-0000-0000EA010000}"/>
    <cellStyle name="AeE­ [0]_1.SUMMARY " xfId="451" xr:uid="{00000000-0005-0000-0000-0000EB010000}"/>
    <cellStyle name="ÅëÈ­ [0]_1.SUMMARY " xfId="452" xr:uid="{00000000-0005-0000-0000-0000EC010000}"/>
    <cellStyle name="AeE­ [0]_1.SUMMARY  2" xfId="1357" xr:uid="{00000000-0005-0000-0000-0000ED010000}"/>
    <cellStyle name="ÅëÈ­ [0]_14.¹®¼­¸ñ·Ï" xfId="453" xr:uid="{00000000-0005-0000-0000-0000EE010000}"/>
    <cellStyle name="AeE­ [0]_14.¹R¼­¸n·I" xfId="454" xr:uid="{00000000-0005-0000-0000-0000EF010000}"/>
    <cellStyle name="ÅëÈ­ [0]_19.¼­½Äµî·Ï´ëÀå" xfId="455" xr:uid="{00000000-0005-0000-0000-0000F0010000}"/>
    <cellStyle name="AeE­ [0]_2.´e¿U½ACa" xfId="456" xr:uid="{00000000-0005-0000-0000-0000F1010000}"/>
    <cellStyle name="ÅëÈ­ [0]_2.´ë¿Ü½ÃÇà" xfId="457" xr:uid="{00000000-0005-0000-0000-0000F2010000}"/>
    <cellStyle name="AeE­ [0]_2.CONCEPT " xfId="458" xr:uid="{00000000-0005-0000-0000-0000F3010000}"/>
    <cellStyle name="ÅëÈ­ [0]_2.CONCEPT " xfId="459" xr:uid="{00000000-0005-0000-0000-0000F4010000}"/>
    <cellStyle name="AeE­ [0]_2.CONCEPT  2" xfId="1358" xr:uid="{00000000-0005-0000-0000-0000F5010000}"/>
    <cellStyle name="ÅëÈ­ [0]_21.¿­¶÷Áõ" xfId="460" xr:uid="{00000000-0005-0000-0000-0000F6010000}"/>
    <cellStyle name="AeE­ [0]_22.¹R¼­¹YAa" xfId="461" xr:uid="{00000000-0005-0000-0000-0000F7010000}"/>
    <cellStyle name="ÅëÈ­ [0]_3.´ë³»½ÃÇà" xfId="462" xr:uid="{00000000-0005-0000-0000-0000F8010000}"/>
    <cellStyle name="AeE­ [0]_3.´e³≫½ACa" xfId="463" xr:uid="{00000000-0005-0000-0000-0000F9010000}"/>
    <cellStyle name="ÅëÈ­ [0]_³»¿ë" xfId="464" xr:uid="{00000000-0005-0000-0000-0000FA010000}"/>
    <cellStyle name="AeE­ [0]_³≫¿e" xfId="465" xr:uid="{00000000-0005-0000-0000-0000FB010000}"/>
    <cellStyle name="ÅëÈ­ [0]_3PJTR°èÈ¹ " xfId="466" xr:uid="{00000000-0005-0000-0000-0000FC010000}"/>
    <cellStyle name="AeE­ [0]_4 " xfId="467" xr:uid="{00000000-0005-0000-0000-0000FD010000}"/>
    <cellStyle name="ÅëÈ­ [0]_4 " xfId="468" xr:uid="{00000000-0005-0000-0000-0000FE010000}"/>
    <cellStyle name="AeE­ [0]_5.¹R¼­¼o¹ß" xfId="469" xr:uid="{00000000-0005-0000-0000-0000FF010000}"/>
    <cellStyle name="ÅëÈ­ [0]_6.¹ß¼ÛÀÎ" xfId="470" xr:uid="{00000000-0005-0000-0000-000000020000}"/>
    <cellStyle name="AeE­ [0]_6-3°æAi·A _±¸¸A½CAu " xfId="471" xr:uid="{00000000-0005-0000-0000-000001020000}"/>
    <cellStyle name="ÅëÈ­ [0]_7.MASTER SCHEDULE " xfId="472" xr:uid="{00000000-0005-0000-0000-000002020000}"/>
    <cellStyle name="AeE­ [0]_8.°￡Ca´eAa" xfId="473" xr:uid="{00000000-0005-0000-0000-000003020000}"/>
    <cellStyle name="ÅëÈ­ [0]_8.°£Çà´ëÀå" xfId="474" xr:uid="{00000000-0005-0000-0000-000004020000}"/>
    <cellStyle name="AeE­ [0]_8.°￡Ca´eAa 2" xfId="1359" xr:uid="{00000000-0005-0000-0000-000005020000}"/>
    <cellStyle name="ÅëÈ­ [0]_8.°£Çà´ëÀå 2" xfId="1360" xr:uid="{00000000-0005-0000-0000-000006020000}"/>
    <cellStyle name="AeE­ [0]_8.°￡Ca´eAa 3" xfId="1361" xr:uid="{00000000-0005-0000-0000-000007020000}"/>
    <cellStyle name="ÅëÈ­ [0]_8.°£Çà´ëÀå 3" xfId="1362" xr:uid="{00000000-0005-0000-0000-000008020000}"/>
    <cellStyle name="AeE­ [0]_8.°￡Ca¹°°u¸R´eAa" xfId="475" xr:uid="{00000000-0005-0000-0000-000009020000}"/>
    <cellStyle name="ÅëÈ­ [0]_9" xfId="476" xr:uid="{00000000-0005-0000-0000-00000A020000}"/>
    <cellStyle name="AeE­ [0]_9.A￠¼oAI" xfId="477" xr:uid="{00000000-0005-0000-0000-00000B020000}"/>
    <cellStyle name="ÅëÈ­ [0]_9.Á¢¼öÀÎ" xfId="478" xr:uid="{00000000-0005-0000-0000-00000C020000}"/>
    <cellStyle name="AeE­ [0]_9.A￠¼oAI 2" xfId="1363" xr:uid="{00000000-0005-0000-0000-00000D020000}"/>
    <cellStyle name="ÅëÈ­ [0]_9.Á¢¼öÀÎ 2" xfId="1364" xr:uid="{00000000-0005-0000-0000-00000E020000}"/>
    <cellStyle name="AeE­ [0]_9.A￠¼oAI 3" xfId="1365" xr:uid="{00000000-0005-0000-0000-00000F020000}"/>
    <cellStyle name="ÅëÈ­ [0]_9.Á¢¼öÀÎ 3" xfId="1366" xr:uid="{00000000-0005-0000-0000-000010020000}"/>
    <cellStyle name="AeE­ [0]_96°eE¹ " xfId="479" xr:uid="{00000000-0005-0000-0000-000011020000}"/>
    <cellStyle name="ÅëÈ­ [0]_96°èÈ¹ " xfId="480" xr:uid="{00000000-0005-0000-0000-000012020000}"/>
    <cellStyle name="AeE­ [0]_96°eE¹ _02년우수개선사례(업무팀 통보)(1)" xfId="481" xr:uid="{00000000-0005-0000-0000-000013020000}"/>
    <cellStyle name="ÅëÈ­ [0]_À¯Çüº°ÀüÃ¼(¿ï»ê°øÀå)  " xfId="482" xr:uid="{00000000-0005-0000-0000-000014020000}"/>
    <cellStyle name="AeE­ [0]_A÷·E_CO¸RE­¾E " xfId="483" xr:uid="{00000000-0005-0000-0000-000015020000}"/>
    <cellStyle name="ÅëÈ­ [0]_ÀÎ¿ø°èÈ¹ " xfId="484" xr:uid="{00000000-0005-0000-0000-000016020000}"/>
    <cellStyle name="AeE­ [0]_AI¿ø°eE¹ _1¿￢±¸¼O (°￠ÆAº°) " xfId="1367" xr:uid="{00000000-0005-0000-0000-000017020000}"/>
    <cellStyle name="ÅëÈ­ [0]_ÀÎ¿ø¹× Á¶Á÷(96.5.2.) " xfId="485" xr:uid="{00000000-0005-0000-0000-000018020000}"/>
    <cellStyle name="AeE­ [0]_AI¿ø¹× A¶A÷(96.5.2.) _±¸¸A½CAu " xfId="486" xr:uid="{00000000-0005-0000-0000-000019020000}"/>
    <cellStyle name="ÅëÈ­ [0]_ÀÎÀå±Ô°Ý" xfId="487" xr:uid="{00000000-0005-0000-0000-00001A020000}"/>
    <cellStyle name="AeE­ [0]_AN°yC￥ " xfId="488" xr:uid="{00000000-0005-0000-0000-00001B020000}"/>
    <cellStyle name="ÅëÈ­ [0]_ÃÑ°ýÇ¥ " xfId="489" xr:uid="{00000000-0005-0000-0000-00001C020000}"/>
    <cellStyle name="AeE­ [0]_AN°yº¸°i-Aß°¡Ay°¨ " xfId="490" xr:uid="{00000000-0005-0000-0000-00001D020000}"/>
    <cellStyle name="ÅëÈ­ [0]_ÃÖÁ¾ÀÏÁ¤ " xfId="491" xr:uid="{00000000-0005-0000-0000-00001E020000}"/>
    <cellStyle name="AeE­ [0]_C￥Ao " xfId="1368" xr:uid="{00000000-0005-0000-0000-00001F020000}"/>
    <cellStyle name="ÅëÈ­ [0]_CODE (2)" xfId="492" xr:uid="{00000000-0005-0000-0000-000020020000}"/>
    <cellStyle name="AeE­ [0]_Cu±a" xfId="493" xr:uid="{00000000-0005-0000-0000-000021020000}"/>
    <cellStyle name="ÅëÈ­ [0]_Çù±â" xfId="494" xr:uid="{00000000-0005-0000-0000-000022020000}"/>
    <cellStyle name="AeE­ [0]_Cu±a 2" xfId="1369" xr:uid="{00000000-0005-0000-0000-000023020000}"/>
    <cellStyle name="ÅëÈ­ [0]_Çù±â 2" xfId="1370" xr:uid="{00000000-0005-0000-0000-000024020000}"/>
    <cellStyle name="AeE­ [0]_Cu±a 3" xfId="1371" xr:uid="{00000000-0005-0000-0000-000025020000}"/>
    <cellStyle name="ÅëÈ­ [0]_Çù±â 3" xfId="1372" xr:uid="{00000000-0005-0000-0000-000026020000}"/>
    <cellStyle name="AeE­ [0]_CuA¶Au" xfId="495" xr:uid="{00000000-0005-0000-0000-000027020000}"/>
    <cellStyle name="ÅëÈ­ [0]_ÇùÁ¶Àü" xfId="496" xr:uid="{00000000-0005-0000-0000-000028020000}"/>
    <cellStyle name="AeE­ [0]_FLOW" xfId="497" xr:uid="{00000000-0005-0000-0000-000029020000}"/>
    <cellStyle name="ÅëÈ­ [0]_FLOW" xfId="498" xr:uid="{00000000-0005-0000-0000-00002A020000}"/>
    <cellStyle name="AeE­ [0]_FLOW 2" xfId="1373" xr:uid="{00000000-0005-0000-0000-00002B020000}"/>
    <cellStyle name="ÅëÈ­ [0]_FLOW 2" xfId="1374" xr:uid="{00000000-0005-0000-0000-00002C020000}"/>
    <cellStyle name="AeE­ [0]_FLOW 3" xfId="1375" xr:uid="{00000000-0005-0000-0000-00002D020000}"/>
    <cellStyle name="ÅëÈ­ [0]_FLOW 3" xfId="1376" xr:uid="{00000000-0005-0000-0000-00002E020000}"/>
    <cellStyle name="AeE­ [0]_INQUIRY ¿μ¾÷AßAø " xfId="499" xr:uid="{00000000-0005-0000-0000-00002F020000}"/>
    <cellStyle name="ÅëÈ­ [0]_lx-taxi " xfId="500" xr:uid="{00000000-0005-0000-0000-000030020000}"/>
    <cellStyle name="AeE­ [0]_lx-taxi _±¸¸A½CAu " xfId="501" xr:uid="{00000000-0005-0000-0000-000031020000}"/>
    <cellStyle name="ÅëÈ­ [0]_MKN-M1.1 " xfId="502" xr:uid="{00000000-0005-0000-0000-000032020000}"/>
    <cellStyle name="AeE­ [0]_º≫ºIA¶A÷ " xfId="1377" xr:uid="{00000000-0005-0000-0000-000033020000}"/>
    <cellStyle name="ÅëÈ­ [0]_ºÐ·ù±â01" xfId="503" xr:uid="{00000000-0005-0000-0000-000034020000}"/>
    <cellStyle name="AeE­ [0]_ºÐ·u±a01_AoAO°eE¹ " xfId="504" xr:uid="{00000000-0005-0000-0000-000035020000}"/>
    <cellStyle name="ÅëÈ­ [0]_ºÐ·ù±â01_ÅõÀÔ°èÈ¹ " xfId="505" xr:uid="{00000000-0005-0000-0000-000036020000}"/>
    <cellStyle name="AeE­ [0]_ºÐ·u±a01_AoAO°eE¹  2" xfId="1378" xr:uid="{00000000-0005-0000-0000-000037020000}"/>
    <cellStyle name="ÅëÈ­ [0]_ºÐ·ù±â02" xfId="506" xr:uid="{00000000-0005-0000-0000-000038020000}"/>
    <cellStyle name="AeE­ [0]_ºÐ·u±a02 2" xfId="1379" xr:uid="{00000000-0005-0000-0000-000039020000}"/>
    <cellStyle name="ÅëÈ­ [0]_ºÐ·ù±â02 2" xfId="1380" xr:uid="{00000000-0005-0000-0000-00003A020000}"/>
    <cellStyle name="AeE­ [0]_ºÐ·u±a02 3" xfId="1381" xr:uid="{00000000-0005-0000-0000-00003B020000}"/>
    <cellStyle name="ÅëÈ­ [0]_ºÐ·ù±â02 3" xfId="1382" xr:uid="{00000000-0005-0000-0000-00003C020000}"/>
    <cellStyle name="AeE­ [0]_ºÐ·u±a02_AoAO°eE¹ " xfId="507" xr:uid="{00000000-0005-0000-0000-00003D020000}"/>
    <cellStyle name="ÅëÈ­ [0]_ºÐ·ù±â02_ÅõÀÔ°èÈ¹ " xfId="508" xr:uid="{00000000-0005-0000-0000-00003E020000}"/>
    <cellStyle name="AeE­ [0]_ºÐ·u±a02_AoAO°eE¹  2" xfId="1383" xr:uid="{00000000-0005-0000-0000-00003F020000}"/>
    <cellStyle name="ÅëÈ­ [0]_ºÐ·ù±â03" xfId="509" xr:uid="{00000000-0005-0000-0000-000040020000}"/>
    <cellStyle name="AeE­ [0]_ºÐ·u±a03_AoAO°eE¹ " xfId="510" xr:uid="{00000000-0005-0000-0000-000041020000}"/>
    <cellStyle name="ÅëÈ­ [0]_ºÐ·ù±â03_ÅõÀÔ°èÈ¹ " xfId="511" xr:uid="{00000000-0005-0000-0000-000042020000}"/>
    <cellStyle name="AeE­ [0]_ºÐ·u±a03_AoAO°eE¹  2" xfId="1384" xr:uid="{00000000-0005-0000-0000-000043020000}"/>
    <cellStyle name="ÅëÈ­ [0]_ºÐ·ù±âÁØ" xfId="512" xr:uid="{00000000-0005-0000-0000-000044020000}"/>
    <cellStyle name="AeE­ [0]_ºÐ·u±aAØ_AoAO°eE¹ " xfId="513" xr:uid="{00000000-0005-0000-0000-000045020000}"/>
    <cellStyle name="ÅëÈ­ [0]_ºÐ·ù±âÁØ_ÅõÀÔ°èÈ¹ " xfId="514" xr:uid="{00000000-0005-0000-0000-000046020000}"/>
    <cellStyle name="AeE­ [0]_ºÐ·u±aAØ_AoAO°eE¹  2" xfId="1385" xr:uid="{00000000-0005-0000-0000-000047020000}"/>
    <cellStyle name="ÅëÈ­ [0]_ºÐ·ù±âÈ£" xfId="515" xr:uid="{00000000-0005-0000-0000-000048020000}"/>
    <cellStyle name="AeE­ [0]_ºÐ·u±aE￡_AoAO°eE¹ " xfId="516" xr:uid="{00000000-0005-0000-0000-000049020000}"/>
    <cellStyle name="ÅëÈ­ [0]_ºÐ·ù±âÈ£_ÅõÀÔ°èÈ¹ " xfId="517" xr:uid="{00000000-0005-0000-0000-00004A020000}"/>
    <cellStyle name="AeE­ [0]_ºÐ·u±aE￡_AoAO°eE¹  10" xfId="1386" xr:uid="{00000000-0005-0000-0000-00004B020000}"/>
    <cellStyle name="ÅëÈ­ [0]_ºÐ·ù±âÈ£_ÅõÀÔ°èÈ¹  10" xfId="1387" xr:uid="{00000000-0005-0000-0000-00004C020000}"/>
    <cellStyle name="AeE­ [0]_ºÐ·u±aE￡_AoAO°eE¹  11" xfId="1388" xr:uid="{00000000-0005-0000-0000-00004D020000}"/>
    <cellStyle name="ÅëÈ­ [0]_ºÐ·ù±âÈ£_ÅõÀÔ°èÈ¹  11" xfId="1389" xr:uid="{00000000-0005-0000-0000-00004E020000}"/>
    <cellStyle name="AeE­ [0]_ºÐ·u±aE￡_AoAO°eE¹  12" xfId="1390" xr:uid="{00000000-0005-0000-0000-00004F020000}"/>
    <cellStyle name="ÅëÈ­ [0]_ºÐ·ù±âÈ£_ÅõÀÔ°èÈ¹  12" xfId="1391" xr:uid="{00000000-0005-0000-0000-000050020000}"/>
    <cellStyle name="AeE­ [0]_ºÐ·u±aE￡_AoAO°eE¹  13" xfId="1392" xr:uid="{00000000-0005-0000-0000-000051020000}"/>
    <cellStyle name="ÅëÈ­ [0]_ºÐ·ù±âÈ£_ÅõÀÔ°èÈ¹  13" xfId="1393" xr:uid="{00000000-0005-0000-0000-000052020000}"/>
    <cellStyle name="AeE­ [0]_ºÐ·u±aE￡_AoAO°eE¹  14" xfId="1394" xr:uid="{00000000-0005-0000-0000-000053020000}"/>
    <cellStyle name="ÅëÈ­ [0]_ºÐ·ù±âÈ£_ÅõÀÔ°èÈ¹  14" xfId="1395" xr:uid="{00000000-0005-0000-0000-000054020000}"/>
    <cellStyle name="AeE­ [0]_ºÐ·u±aE￡_AoAO°eE¹  15" xfId="1396" xr:uid="{00000000-0005-0000-0000-000055020000}"/>
    <cellStyle name="ÅëÈ­ [0]_ºÐ·ù±âÈ£_ÅõÀÔ°èÈ¹  15" xfId="1397" xr:uid="{00000000-0005-0000-0000-000056020000}"/>
    <cellStyle name="AeE­ [0]_ºÐ·u±aE￡_AoAO°eE¹  16" xfId="1398" xr:uid="{00000000-0005-0000-0000-000057020000}"/>
    <cellStyle name="ÅëÈ­ [0]_ºÐ·ù±âÈ£_ÅõÀÔ°èÈ¹  16" xfId="1399" xr:uid="{00000000-0005-0000-0000-000058020000}"/>
    <cellStyle name="AeE­ [0]_ºÐ·u±aE￡_AoAO°eE¹  17" xfId="1400" xr:uid="{00000000-0005-0000-0000-000059020000}"/>
    <cellStyle name="ÅëÈ­ [0]_ºÐ·ù±âÈ£_ÅõÀÔ°èÈ¹  17" xfId="1401" xr:uid="{00000000-0005-0000-0000-00005A020000}"/>
    <cellStyle name="AeE­ [0]_ºÐ·u±aE￡_AoAO°eE¹  17 2" xfId="1402" xr:uid="{00000000-0005-0000-0000-00005B020000}"/>
    <cellStyle name="ÅëÈ­ [0]_ºÐ·ù±âÈ£_ÅõÀÔ°èÈ¹  17 2" xfId="1403" xr:uid="{00000000-0005-0000-0000-00005C020000}"/>
    <cellStyle name="AeE­ [0]_ºÐ·u±aE￡_AoAO°eE¹  17 3" xfId="1404" xr:uid="{00000000-0005-0000-0000-00005D020000}"/>
    <cellStyle name="ÅëÈ­ [0]_ºÐ·ù±âÈ£_ÅõÀÔ°èÈ¹  17 3" xfId="1405" xr:uid="{00000000-0005-0000-0000-00005E020000}"/>
    <cellStyle name="AeE­ [0]_ºÐ·u±aE￡_AoAO°eE¹  18" xfId="1406" xr:uid="{00000000-0005-0000-0000-00005F020000}"/>
    <cellStyle name="ÅëÈ­ [0]_ºÐ·ù±âÈ£_ÅõÀÔ°èÈ¹  18" xfId="1407" xr:uid="{00000000-0005-0000-0000-000060020000}"/>
    <cellStyle name="AeE­ [0]_ºÐ·u±aE￡_AoAO°eE¹  18 2" xfId="1408" xr:uid="{00000000-0005-0000-0000-000061020000}"/>
    <cellStyle name="ÅëÈ­ [0]_ºÐ·ù±âÈ£_ÅõÀÔ°èÈ¹  18 2" xfId="1409" xr:uid="{00000000-0005-0000-0000-000062020000}"/>
    <cellStyle name="AeE­ [0]_ºÐ·u±aE￡_AoAO°eE¹  18 3" xfId="1410" xr:uid="{00000000-0005-0000-0000-000063020000}"/>
    <cellStyle name="ÅëÈ­ [0]_ºÐ·ù±âÈ£_ÅõÀÔ°èÈ¹  18 3" xfId="1411" xr:uid="{00000000-0005-0000-0000-000064020000}"/>
    <cellStyle name="AeE­ [0]_ºÐ·u±aE￡_AoAO°eE¹  19" xfId="1412" xr:uid="{00000000-0005-0000-0000-000065020000}"/>
    <cellStyle name="ÅëÈ­ [0]_ºÐ·ù±âÈ£_ÅõÀÔ°èÈ¹  19" xfId="1413" xr:uid="{00000000-0005-0000-0000-000066020000}"/>
    <cellStyle name="AeE­ [0]_ºÐ·u±aE￡_AoAO°eE¹  19 2" xfId="1414" xr:uid="{00000000-0005-0000-0000-000067020000}"/>
    <cellStyle name="ÅëÈ­ [0]_ºÐ·ù±âÈ£_ÅõÀÔ°èÈ¹  19 2" xfId="1415" xr:uid="{00000000-0005-0000-0000-000068020000}"/>
    <cellStyle name="AeE­ [0]_ºÐ·u±aE￡_AoAO°eE¹  19 3" xfId="1416" xr:uid="{00000000-0005-0000-0000-000069020000}"/>
    <cellStyle name="ÅëÈ­ [0]_ºÐ·ù±âÈ£_ÅõÀÔ°èÈ¹  19 3" xfId="1417" xr:uid="{00000000-0005-0000-0000-00006A020000}"/>
    <cellStyle name="AeE­ [0]_ºÐ·u±aE￡_AoAO°eE¹  2" xfId="1418" xr:uid="{00000000-0005-0000-0000-00006B020000}"/>
    <cellStyle name="ÅëÈ­ [0]_ºÐ·ù±âÈ£_ÅõÀÔ°èÈ¹  2" xfId="1419" xr:uid="{00000000-0005-0000-0000-00006C020000}"/>
    <cellStyle name="AeE­ [0]_ºÐ·u±aE￡_AoAO°eE¹  2 10" xfId="1420" xr:uid="{00000000-0005-0000-0000-00006D020000}"/>
    <cellStyle name="ÅëÈ­ [0]_ºÐ·ù±âÈ£_ÅõÀÔ°èÈ¹  2 10" xfId="1421" xr:uid="{00000000-0005-0000-0000-00006E020000}"/>
    <cellStyle name="AeE­ [0]_ºÐ·u±aE￡_AoAO°eE¹  2 11" xfId="1422" xr:uid="{00000000-0005-0000-0000-00006F020000}"/>
    <cellStyle name="ÅëÈ­ [0]_ºÐ·ù±âÈ£_ÅõÀÔ°èÈ¹  2 11" xfId="1423" xr:uid="{00000000-0005-0000-0000-000070020000}"/>
    <cellStyle name="AeE­ [0]_ºÐ·u±aE￡_AoAO°eE¹  2 12" xfId="1424" xr:uid="{00000000-0005-0000-0000-000071020000}"/>
    <cellStyle name="ÅëÈ­ [0]_ºÐ·ù±âÈ£_ÅõÀÔ°èÈ¹  2 12" xfId="1425" xr:uid="{00000000-0005-0000-0000-000072020000}"/>
    <cellStyle name="AeE­ [0]_ºÐ·u±aE￡_AoAO°eE¹  2 13" xfId="1426" xr:uid="{00000000-0005-0000-0000-000073020000}"/>
    <cellStyle name="ÅëÈ­ [0]_ºÐ·ù±âÈ£_ÅõÀÔ°èÈ¹  2 13" xfId="1427" xr:uid="{00000000-0005-0000-0000-000074020000}"/>
    <cellStyle name="AeE­ [0]_ºÐ·u±aE￡_AoAO°eE¹  2 14" xfId="1428" xr:uid="{00000000-0005-0000-0000-000075020000}"/>
    <cellStyle name="ÅëÈ­ [0]_ºÐ·ù±âÈ£_ÅõÀÔ°èÈ¹  2 14" xfId="1429" xr:uid="{00000000-0005-0000-0000-000076020000}"/>
    <cellStyle name="AeE­ [0]_ºÐ·u±aE￡_AoAO°eE¹  2 15" xfId="1430" xr:uid="{00000000-0005-0000-0000-000077020000}"/>
    <cellStyle name="ÅëÈ­ [0]_ºÐ·ù±âÈ£_ÅõÀÔ°èÈ¹  2 15" xfId="1431" xr:uid="{00000000-0005-0000-0000-000078020000}"/>
    <cellStyle name="AeE­ [0]_ºÐ·u±aE￡_AoAO°eE¹  2 2" xfId="1432" xr:uid="{00000000-0005-0000-0000-000079020000}"/>
    <cellStyle name="ÅëÈ­ [0]_ºÐ·ù±âÈ£_ÅõÀÔ°èÈ¹  2 2" xfId="1433" xr:uid="{00000000-0005-0000-0000-00007A020000}"/>
    <cellStyle name="AeE­ [0]_ºÐ·u±aE￡_AoAO°eE¹  2 2 2" xfId="1434" xr:uid="{00000000-0005-0000-0000-00007B020000}"/>
    <cellStyle name="ÅëÈ­ [0]_ºÐ·ù±âÈ£_ÅõÀÔ°èÈ¹  2 2 2" xfId="1435" xr:uid="{00000000-0005-0000-0000-00007C020000}"/>
    <cellStyle name="AeE­ [0]_ºÐ·u±aE￡_AoAO°eE¹  2 2 2 2" xfId="1436" xr:uid="{00000000-0005-0000-0000-00007D020000}"/>
    <cellStyle name="ÅëÈ­ [0]_ºÐ·ù±âÈ£_ÅõÀÔ°èÈ¹  2 2 2 2" xfId="1437" xr:uid="{00000000-0005-0000-0000-00007E020000}"/>
    <cellStyle name="AeE­ [0]_ºÐ·u±aE￡_AoAO°eE¹  2 3" xfId="1438" xr:uid="{00000000-0005-0000-0000-00007F020000}"/>
    <cellStyle name="ÅëÈ­ [0]_ºÐ·ù±âÈ£_ÅõÀÔ°èÈ¹  2 3" xfId="1439" xr:uid="{00000000-0005-0000-0000-000080020000}"/>
    <cellStyle name="AeE­ [0]_ºÐ·u±aE￡_AoAO°eE¹  2 4" xfId="1440" xr:uid="{00000000-0005-0000-0000-000081020000}"/>
    <cellStyle name="ÅëÈ­ [0]_ºÐ·ù±âÈ£_ÅõÀÔ°èÈ¹  2 4" xfId="1441" xr:uid="{00000000-0005-0000-0000-000082020000}"/>
    <cellStyle name="AeE­ [0]_ºÐ·u±aE￡_AoAO°eE¹  2 5" xfId="1442" xr:uid="{00000000-0005-0000-0000-000083020000}"/>
    <cellStyle name="ÅëÈ­ [0]_ºÐ·ù±âÈ£_ÅõÀÔ°èÈ¹  2 5" xfId="1443" xr:uid="{00000000-0005-0000-0000-000084020000}"/>
    <cellStyle name="AeE­ [0]_ºÐ·u±aE￡_AoAO°eE¹  2 6" xfId="1444" xr:uid="{00000000-0005-0000-0000-000085020000}"/>
    <cellStyle name="ÅëÈ­ [0]_ºÐ·ù±âÈ£_ÅõÀÔ°èÈ¹  2 6" xfId="1445" xr:uid="{00000000-0005-0000-0000-000086020000}"/>
    <cellStyle name="AeE­ [0]_ºÐ·u±aE￡_AoAO°eE¹  2 7" xfId="1446" xr:uid="{00000000-0005-0000-0000-000087020000}"/>
    <cellStyle name="ÅëÈ­ [0]_ºÐ·ù±âÈ£_ÅõÀÔ°èÈ¹  2 7" xfId="1447" xr:uid="{00000000-0005-0000-0000-000088020000}"/>
    <cellStyle name="AeE­ [0]_ºÐ·u±aE￡_AoAO°eE¹  2 8" xfId="1448" xr:uid="{00000000-0005-0000-0000-000089020000}"/>
    <cellStyle name="ÅëÈ­ [0]_ºÐ·ù±âÈ£_ÅõÀÔ°èÈ¹  2 8" xfId="1449" xr:uid="{00000000-0005-0000-0000-00008A020000}"/>
    <cellStyle name="AeE­ [0]_ºÐ·u±aE￡_AoAO°eE¹  2 9" xfId="1450" xr:uid="{00000000-0005-0000-0000-00008B020000}"/>
    <cellStyle name="ÅëÈ­ [0]_ºÐ·ù±âÈ£_ÅõÀÔ°èÈ¹  2 9" xfId="1451" xr:uid="{00000000-0005-0000-0000-00008C020000}"/>
    <cellStyle name="AeE­ [0]_ºÐ·u±aE￡_AoAO°eE¹  20" xfId="1452" xr:uid="{00000000-0005-0000-0000-00008D020000}"/>
    <cellStyle name="ÅëÈ­ [0]_ºÐ·ù±âÈ£_ÅõÀÔ°èÈ¹  20" xfId="1453" xr:uid="{00000000-0005-0000-0000-00008E020000}"/>
    <cellStyle name="AeE­ [0]_ºÐ·u±aE￡_AoAO°eE¹  20 2" xfId="1454" xr:uid="{00000000-0005-0000-0000-00008F020000}"/>
    <cellStyle name="ÅëÈ­ [0]_ºÐ·ù±âÈ£_ÅõÀÔ°èÈ¹  20 2" xfId="1455" xr:uid="{00000000-0005-0000-0000-000090020000}"/>
    <cellStyle name="AeE­ [0]_ºÐ·u±aE￡_AoAO°eE¹  20 3" xfId="1456" xr:uid="{00000000-0005-0000-0000-000091020000}"/>
    <cellStyle name="ÅëÈ­ [0]_ºÐ·ù±âÈ£_ÅõÀÔ°èÈ¹  20 3" xfId="1457" xr:uid="{00000000-0005-0000-0000-000092020000}"/>
    <cellStyle name="AeE­ [0]_ºÐ·u±aE￡_AoAO°eE¹  21" xfId="1458" xr:uid="{00000000-0005-0000-0000-000093020000}"/>
    <cellStyle name="ÅëÈ­ [0]_ºÐ·ù±âÈ£_ÅõÀÔ°èÈ¹  21" xfId="1459" xr:uid="{00000000-0005-0000-0000-000094020000}"/>
    <cellStyle name="AeE­ [0]_ºÐ·u±aE￡_AoAO°eE¹  21 2" xfId="1460" xr:uid="{00000000-0005-0000-0000-000095020000}"/>
    <cellStyle name="ÅëÈ­ [0]_ºÐ·ù±âÈ£_ÅõÀÔ°èÈ¹  21 2" xfId="1461" xr:uid="{00000000-0005-0000-0000-000096020000}"/>
    <cellStyle name="AeE­ [0]_ºÐ·u±aE￡_AoAO°eE¹  21 3" xfId="1462" xr:uid="{00000000-0005-0000-0000-000097020000}"/>
    <cellStyle name="ÅëÈ­ [0]_ºÐ·ù±âÈ£_ÅõÀÔ°èÈ¹  21 3" xfId="1463" xr:uid="{00000000-0005-0000-0000-000098020000}"/>
    <cellStyle name="AeE­ [0]_ºÐ·u±aE￡_AoAO°eE¹  22" xfId="1464" xr:uid="{00000000-0005-0000-0000-000099020000}"/>
    <cellStyle name="ÅëÈ­ [0]_ºÐ·ù±âÈ£_ÅõÀÔ°èÈ¹  22" xfId="1465" xr:uid="{00000000-0005-0000-0000-00009A020000}"/>
    <cellStyle name="AeE­ [0]_ºÐ·u±aE￡_AoAO°eE¹  22 2" xfId="1466" xr:uid="{00000000-0005-0000-0000-00009B020000}"/>
    <cellStyle name="ÅëÈ­ [0]_ºÐ·ù±âÈ£_ÅõÀÔ°èÈ¹  22 2" xfId="1467" xr:uid="{00000000-0005-0000-0000-00009C020000}"/>
    <cellStyle name="AeE­ [0]_ºÐ·u±aE￡_AoAO°eE¹  22 3" xfId="1468" xr:uid="{00000000-0005-0000-0000-00009D020000}"/>
    <cellStyle name="ÅëÈ­ [0]_ºÐ·ù±âÈ£_ÅõÀÔ°èÈ¹  22 3" xfId="1469" xr:uid="{00000000-0005-0000-0000-00009E020000}"/>
    <cellStyle name="AeE­ [0]_ºÐ·u±aE￡_AoAO°eE¹  23" xfId="1470" xr:uid="{00000000-0005-0000-0000-00009F020000}"/>
    <cellStyle name="ÅëÈ­ [0]_ºÐ·ù±âÈ£_ÅõÀÔ°èÈ¹  23" xfId="1471" xr:uid="{00000000-0005-0000-0000-0000A0020000}"/>
    <cellStyle name="AeE­ [0]_ºÐ·u±aE￡_AoAO°eE¹  23 2" xfId="1472" xr:uid="{00000000-0005-0000-0000-0000A1020000}"/>
    <cellStyle name="ÅëÈ­ [0]_ºÐ·ù±âÈ£_ÅõÀÔ°èÈ¹  23 2" xfId="1473" xr:uid="{00000000-0005-0000-0000-0000A2020000}"/>
    <cellStyle name="AeE­ [0]_ºÐ·u±aE￡_AoAO°eE¹  23 3" xfId="1474" xr:uid="{00000000-0005-0000-0000-0000A3020000}"/>
    <cellStyle name="ÅëÈ­ [0]_ºÐ·ù±âÈ£_ÅõÀÔ°èÈ¹  23 3" xfId="1475" xr:uid="{00000000-0005-0000-0000-0000A4020000}"/>
    <cellStyle name="AeE­ [0]_ºÐ·u±aE￡_AoAO°eE¹  3" xfId="1476" xr:uid="{00000000-0005-0000-0000-0000A5020000}"/>
    <cellStyle name="ÅëÈ­ [0]_ºÐ·ù±âÈ£_ÅõÀÔ°èÈ¹  3" xfId="1477" xr:uid="{00000000-0005-0000-0000-0000A6020000}"/>
    <cellStyle name="AeE­ [0]_ºÐ·u±aE￡_AoAO°eE¹  3 2" xfId="1478" xr:uid="{00000000-0005-0000-0000-0000A7020000}"/>
    <cellStyle name="ÅëÈ­ [0]_ºÐ·ù±âÈ£_ÅõÀÔ°èÈ¹  3 2" xfId="1479" xr:uid="{00000000-0005-0000-0000-0000A8020000}"/>
    <cellStyle name="AeE­ [0]_ºÐ·u±aE￡_AoAO°eE¹  3 2 2" xfId="1480" xr:uid="{00000000-0005-0000-0000-0000A9020000}"/>
    <cellStyle name="ÅëÈ­ [0]_ºÐ·ù±âÈ£_ÅõÀÔ°èÈ¹  3 2 2" xfId="1481" xr:uid="{00000000-0005-0000-0000-0000AA020000}"/>
    <cellStyle name="AeE­ [0]_ºÐ·u±aE￡_AoAO°eE¹  4" xfId="1482" xr:uid="{00000000-0005-0000-0000-0000AB020000}"/>
    <cellStyle name="ÅëÈ­ [0]_ºÐ·ù±âÈ£_ÅõÀÔ°èÈ¹  4" xfId="1483" xr:uid="{00000000-0005-0000-0000-0000AC020000}"/>
    <cellStyle name="AeE­ [0]_ºÐ·u±aE￡_AoAO°eE¹  5" xfId="1484" xr:uid="{00000000-0005-0000-0000-0000AD020000}"/>
    <cellStyle name="ÅëÈ­ [0]_ºÐ·ù±âÈ£_ÅõÀÔ°èÈ¹  5" xfId="1485" xr:uid="{00000000-0005-0000-0000-0000AE020000}"/>
    <cellStyle name="AeE­ [0]_ºÐ·u±aE￡_AoAO°eE¹  6" xfId="1486" xr:uid="{00000000-0005-0000-0000-0000AF020000}"/>
    <cellStyle name="ÅëÈ­ [0]_ºÐ·ù±âÈ£_ÅõÀÔ°èÈ¹  6" xfId="1487" xr:uid="{00000000-0005-0000-0000-0000B0020000}"/>
    <cellStyle name="AeE­ [0]_ºÐ·u±aE￡_AoAO°eE¹  7" xfId="1488" xr:uid="{00000000-0005-0000-0000-0000B1020000}"/>
    <cellStyle name="ÅëÈ­ [0]_ºÐ·ù±âÈ£_ÅõÀÔ°èÈ¹  7" xfId="1489" xr:uid="{00000000-0005-0000-0000-0000B2020000}"/>
    <cellStyle name="AeE­ [0]_ºÐ·u±aE￡_AoAO°eE¹  8" xfId="1490" xr:uid="{00000000-0005-0000-0000-0000B3020000}"/>
    <cellStyle name="ÅëÈ­ [0]_ºÐ·ù±âÈ£_ÅõÀÔ°èÈ¹  8" xfId="1491" xr:uid="{00000000-0005-0000-0000-0000B4020000}"/>
    <cellStyle name="AeE­ [0]_ºÐ·u±aE￡_AoAO°eE¹  9" xfId="1492" xr:uid="{00000000-0005-0000-0000-0000B5020000}"/>
    <cellStyle name="ÅëÈ­ [0]_ºÐ·ù±âÈ£_ÅõÀÔ°èÈ¹  9" xfId="1493" xr:uid="{00000000-0005-0000-0000-0000B6020000}"/>
    <cellStyle name="AeE­ [0]_OÞA|¸n" xfId="518" xr:uid="{00000000-0005-0000-0000-0000B7020000}"/>
    <cellStyle name="ÅëÈ­ [0]_ÓÞÁ¦¸ñ" xfId="519" xr:uid="{00000000-0005-0000-0000-0000B8020000}"/>
    <cellStyle name="AeE­ [0]_PERSONAL" xfId="520" xr:uid="{00000000-0005-0000-0000-0000B9020000}"/>
    <cellStyle name="ÅëÈ­ [0]_SAMPLE " xfId="521" xr:uid="{00000000-0005-0000-0000-0000BA020000}"/>
    <cellStyle name="AeE­ [0]_Sheet1" xfId="522" xr:uid="{00000000-0005-0000-0000-0000BB020000}"/>
    <cellStyle name="ÅëÈ­ [0]_Sheet1" xfId="523" xr:uid="{00000000-0005-0000-0000-0000BC020000}"/>
    <cellStyle name="AeE­ [0]_Sheet1 (2)_1.SUMMARY " xfId="524" xr:uid="{00000000-0005-0000-0000-0000BD020000}"/>
    <cellStyle name="ÅëÈ­ [0]_Sheet1 (2)_1.SUMMARY " xfId="525" xr:uid="{00000000-0005-0000-0000-0000BE020000}"/>
    <cellStyle name="AeE­ [0]_Sheet1 (2)_1.SUMMARY  2" xfId="1494" xr:uid="{00000000-0005-0000-0000-0000BF020000}"/>
    <cellStyle name="ÅëÈ­ [0]_Sheet1 2" xfId="1495" xr:uid="{00000000-0005-0000-0000-0000C0020000}"/>
    <cellStyle name="AeE­ [0]_Sheet1 3" xfId="1496" xr:uid="{00000000-0005-0000-0000-0000C1020000}"/>
    <cellStyle name="ÅëÈ­ [0]_Sheet1 3" xfId="1497" xr:uid="{00000000-0005-0000-0000-0000C2020000}"/>
    <cellStyle name="AeE­ [0]_Sheet1_3.MSCHEDULE¿μ¹R " xfId="526" xr:uid="{00000000-0005-0000-0000-0000C3020000}"/>
    <cellStyle name="ÅëÈ­ [0]_Sheet1_ÃÖÁ¾ÀÏÁ¤ " xfId="527" xr:uid="{00000000-0005-0000-0000-0000C4020000}"/>
    <cellStyle name="AeE­ [0]_Sheet1_XD AOA¾AIA¤ " xfId="528" xr:uid="{00000000-0005-0000-0000-0000C5020000}"/>
    <cellStyle name="ÅëÈ­ [0]_Sheet1_XD ÃÖÁ¾ÀÏÁ¤ " xfId="529" xr:uid="{00000000-0005-0000-0000-0000C6020000}"/>
    <cellStyle name="AeE­ [0]_Sheet1_XD AOA¾AIA¤  10" xfId="1498" xr:uid="{00000000-0005-0000-0000-0000C7020000}"/>
    <cellStyle name="ÅëÈ­ [0]_Sheet1_XD ÃÖÁ¾ÀÏÁ¤  10" xfId="1499" xr:uid="{00000000-0005-0000-0000-0000C8020000}"/>
    <cellStyle name="AeE­ [0]_Sheet1_XD AOA¾AIA¤  11" xfId="1500" xr:uid="{00000000-0005-0000-0000-0000C9020000}"/>
    <cellStyle name="ÅëÈ­ [0]_Sheet1_XD ÃÖÁ¾ÀÏÁ¤  11" xfId="1501" xr:uid="{00000000-0005-0000-0000-0000CA020000}"/>
    <cellStyle name="AeE­ [0]_Sheet1_XD AOA¾AIA¤  12" xfId="1502" xr:uid="{00000000-0005-0000-0000-0000CB020000}"/>
    <cellStyle name="ÅëÈ­ [0]_Sheet1_XD ÃÖÁ¾ÀÏÁ¤  12" xfId="1503" xr:uid="{00000000-0005-0000-0000-0000CC020000}"/>
    <cellStyle name="AeE­ [0]_Sheet1_XD AOA¾AIA¤  13" xfId="1504" xr:uid="{00000000-0005-0000-0000-0000CD020000}"/>
    <cellStyle name="ÅëÈ­ [0]_Sheet1_XD ÃÖÁ¾ÀÏÁ¤  13" xfId="1505" xr:uid="{00000000-0005-0000-0000-0000CE020000}"/>
    <cellStyle name="AeE­ [0]_Sheet1_XD AOA¾AIA¤  14" xfId="1506" xr:uid="{00000000-0005-0000-0000-0000CF020000}"/>
    <cellStyle name="ÅëÈ­ [0]_Sheet1_XD ÃÖÁ¾ÀÏÁ¤  14" xfId="1507" xr:uid="{00000000-0005-0000-0000-0000D0020000}"/>
    <cellStyle name="AeE­ [0]_Sheet1_XD AOA¾AIA¤  15" xfId="1508" xr:uid="{00000000-0005-0000-0000-0000D1020000}"/>
    <cellStyle name="ÅëÈ­ [0]_Sheet1_XD ÃÖÁ¾ÀÏÁ¤  15" xfId="1509" xr:uid="{00000000-0005-0000-0000-0000D2020000}"/>
    <cellStyle name="AeE­ [0]_Sheet1_XD AOA¾AIA¤  16" xfId="1510" xr:uid="{00000000-0005-0000-0000-0000D3020000}"/>
    <cellStyle name="ÅëÈ­ [0]_Sheet1_XD ÃÖÁ¾ÀÏÁ¤  16" xfId="1511" xr:uid="{00000000-0005-0000-0000-0000D4020000}"/>
    <cellStyle name="AeE­ [0]_Sheet1_XD AOA¾AIA¤  17" xfId="1512" xr:uid="{00000000-0005-0000-0000-0000D5020000}"/>
    <cellStyle name="ÅëÈ­ [0]_Sheet1_XD ÃÖÁ¾ÀÏÁ¤  17" xfId="1513" xr:uid="{00000000-0005-0000-0000-0000D6020000}"/>
    <cellStyle name="AeE­ [0]_Sheet1_XD AOA¾AIA¤  18" xfId="1514" xr:uid="{00000000-0005-0000-0000-0000D7020000}"/>
    <cellStyle name="ÅëÈ­ [0]_Sheet1_XD ÃÖÁ¾ÀÏÁ¤  18" xfId="1515" xr:uid="{00000000-0005-0000-0000-0000D8020000}"/>
    <cellStyle name="AeE­ [0]_Sheet1_XD AOA¾AIA¤  19" xfId="1516" xr:uid="{00000000-0005-0000-0000-0000D9020000}"/>
    <cellStyle name="ÅëÈ­ [0]_Sheet1_XD ÃÖÁ¾ÀÏÁ¤  19" xfId="1517" xr:uid="{00000000-0005-0000-0000-0000DA020000}"/>
    <cellStyle name="AeE­ [0]_Sheet1_XD AOA¾AIA¤  2" xfId="1518" xr:uid="{00000000-0005-0000-0000-0000DB020000}"/>
    <cellStyle name="ÅëÈ­ [0]_Sheet1_XD ÃÖÁ¾ÀÏÁ¤  2" xfId="1519" xr:uid="{00000000-0005-0000-0000-0000DC020000}"/>
    <cellStyle name="AeE­ [0]_Sheet1_XD AOA¾AIA¤  2 10" xfId="1520" xr:uid="{00000000-0005-0000-0000-0000DD020000}"/>
    <cellStyle name="ÅëÈ­ [0]_Sheet1_XD ÃÖÁ¾ÀÏÁ¤  2 10" xfId="1521" xr:uid="{00000000-0005-0000-0000-0000DE020000}"/>
    <cellStyle name="AeE­ [0]_Sheet1_XD AOA¾AIA¤  2 11" xfId="1522" xr:uid="{00000000-0005-0000-0000-0000DF020000}"/>
    <cellStyle name="ÅëÈ­ [0]_Sheet1_XD ÃÖÁ¾ÀÏÁ¤  2 11" xfId="1523" xr:uid="{00000000-0005-0000-0000-0000E0020000}"/>
    <cellStyle name="AeE­ [0]_Sheet1_XD AOA¾AIA¤  2 12" xfId="1524" xr:uid="{00000000-0005-0000-0000-0000E1020000}"/>
    <cellStyle name="ÅëÈ­ [0]_Sheet1_XD ÃÖÁ¾ÀÏÁ¤  2 12" xfId="1525" xr:uid="{00000000-0005-0000-0000-0000E2020000}"/>
    <cellStyle name="AeE­ [0]_Sheet1_XD AOA¾AIA¤  2 13" xfId="1526" xr:uid="{00000000-0005-0000-0000-0000E3020000}"/>
    <cellStyle name="ÅëÈ­ [0]_Sheet1_XD ÃÖÁ¾ÀÏÁ¤  2 13" xfId="1527" xr:uid="{00000000-0005-0000-0000-0000E4020000}"/>
    <cellStyle name="AeE­ [0]_Sheet1_XD AOA¾AIA¤  2 14" xfId="1528" xr:uid="{00000000-0005-0000-0000-0000E5020000}"/>
    <cellStyle name="ÅëÈ­ [0]_Sheet1_XD ÃÖÁ¾ÀÏÁ¤  2 14" xfId="1529" xr:uid="{00000000-0005-0000-0000-0000E6020000}"/>
    <cellStyle name="AeE­ [0]_Sheet1_XD AOA¾AIA¤  2 15" xfId="1530" xr:uid="{00000000-0005-0000-0000-0000E7020000}"/>
    <cellStyle name="ÅëÈ­ [0]_Sheet1_XD ÃÖÁ¾ÀÏÁ¤  2 15" xfId="1531" xr:uid="{00000000-0005-0000-0000-0000E8020000}"/>
    <cellStyle name="AeE­ [0]_Sheet1_XD AOA¾AIA¤  2 2" xfId="1532" xr:uid="{00000000-0005-0000-0000-0000E9020000}"/>
    <cellStyle name="ÅëÈ­ [0]_Sheet1_XD ÃÖÁ¾ÀÏÁ¤  2 2" xfId="1533" xr:uid="{00000000-0005-0000-0000-0000EA020000}"/>
    <cellStyle name="AeE­ [0]_Sheet1_XD AOA¾AIA¤  2 2 2" xfId="1534" xr:uid="{00000000-0005-0000-0000-0000EB020000}"/>
    <cellStyle name="ÅëÈ­ [0]_Sheet1_XD ÃÖÁ¾ÀÏÁ¤  2 2 2" xfId="1535" xr:uid="{00000000-0005-0000-0000-0000EC020000}"/>
    <cellStyle name="AeE­ [0]_Sheet1_XD AOA¾AIA¤  2 2 2 2" xfId="1536" xr:uid="{00000000-0005-0000-0000-0000ED020000}"/>
    <cellStyle name="ÅëÈ­ [0]_Sheet1_XD ÃÖÁ¾ÀÏÁ¤  2 2 2 2" xfId="1537" xr:uid="{00000000-0005-0000-0000-0000EE020000}"/>
    <cellStyle name="AeE­ [0]_Sheet1_XD AOA¾AIA¤  2 3" xfId="1538" xr:uid="{00000000-0005-0000-0000-0000EF020000}"/>
    <cellStyle name="ÅëÈ­ [0]_Sheet1_XD ÃÖÁ¾ÀÏÁ¤  2 3" xfId="1539" xr:uid="{00000000-0005-0000-0000-0000F0020000}"/>
    <cellStyle name="AeE­ [0]_Sheet1_XD AOA¾AIA¤  2 4" xfId="1540" xr:uid="{00000000-0005-0000-0000-0000F1020000}"/>
    <cellStyle name="ÅëÈ­ [0]_Sheet1_XD ÃÖÁ¾ÀÏÁ¤  2 4" xfId="1541" xr:uid="{00000000-0005-0000-0000-0000F2020000}"/>
    <cellStyle name="AeE­ [0]_Sheet1_XD AOA¾AIA¤  2 5" xfId="1542" xr:uid="{00000000-0005-0000-0000-0000F3020000}"/>
    <cellStyle name="ÅëÈ­ [0]_Sheet1_XD ÃÖÁ¾ÀÏÁ¤  2 5" xfId="1543" xr:uid="{00000000-0005-0000-0000-0000F4020000}"/>
    <cellStyle name="AeE­ [0]_Sheet1_XD AOA¾AIA¤  2 6" xfId="1544" xr:uid="{00000000-0005-0000-0000-0000F5020000}"/>
    <cellStyle name="ÅëÈ­ [0]_Sheet1_XD ÃÖÁ¾ÀÏÁ¤  2 6" xfId="1545" xr:uid="{00000000-0005-0000-0000-0000F6020000}"/>
    <cellStyle name="AeE­ [0]_Sheet1_XD AOA¾AIA¤  2 7" xfId="1546" xr:uid="{00000000-0005-0000-0000-0000F7020000}"/>
    <cellStyle name="ÅëÈ­ [0]_Sheet1_XD ÃÖÁ¾ÀÏÁ¤  2 7" xfId="1547" xr:uid="{00000000-0005-0000-0000-0000F8020000}"/>
    <cellStyle name="AeE­ [0]_Sheet1_XD AOA¾AIA¤  2 8" xfId="1548" xr:uid="{00000000-0005-0000-0000-0000F9020000}"/>
    <cellStyle name="ÅëÈ­ [0]_Sheet1_XD ÃÖÁ¾ÀÏÁ¤  2 8" xfId="1549" xr:uid="{00000000-0005-0000-0000-0000FA020000}"/>
    <cellStyle name="AeE­ [0]_Sheet1_XD AOA¾AIA¤  2 9" xfId="1550" xr:uid="{00000000-0005-0000-0000-0000FB020000}"/>
    <cellStyle name="ÅëÈ­ [0]_Sheet1_XD ÃÖÁ¾ÀÏÁ¤  2 9" xfId="1551" xr:uid="{00000000-0005-0000-0000-0000FC020000}"/>
    <cellStyle name="AeE­ [0]_Sheet1_XD AOA¾AIA¤  20" xfId="1552" xr:uid="{00000000-0005-0000-0000-0000FD020000}"/>
    <cellStyle name="ÅëÈ­ [0]_Sheet1_XD ÃÖÁ¾ÀÏÁ¤  20" xfId="1553" xr:uid="{00000000-0005-0000-0000-0000FE020000}"/>
    <cellStyle name="AeE­ [0]_Sheet1_XD AOA¾AIA¤  21" xfId="1554" xr:uid="{00000000-0005-0000-0000-0000FF020000}"/>
    <cellStyle name="ÅëÈ­ [0]_Sheet1_XD ÃÖÁ¾ÀÏÁ¤  21" xfId="1555" xr:uid="{00000000-0005-0000-0000-000000030000}"/>
    <cellStyle name="AeE­ [0]_Sheet1_XD AOA¾AIA¤  22" xfId="1556" xr:uid="{00000000-0005-0000-0000-000001030000}"/>
    <cellStyle name="ÅëÈ­ [0]_Sheet1_XD ÃÖÁ¾ÀÏÁ¤  22" xfId="1557" xr:uid="{00000000-0005-0000-0000-000002030000}"/>
    <cellStyle name="AeE­ [0]_Sheet1_XD AOA¾AIA¤  23" xfId="1558" xr:uid="{00000000-0005-0000-0000-000003030000}"/>
    <cellStyle name="ÅëÈ­ [0]_Sheet1_XD ÃÖÁ¾ÀÏÁ¤  23" xfId="1559" xr:uid="{00000000-0005-0000-0000-000004030000}"/>
    <cellStyle name="AeE­ [0]_Sheet1_XD AOA¾AIA¤  3" xfId="1560" xr:uid="{00000000-0005-0000-0000-000005030000}"/>
    <cellStyle name="ÅëÈ­ [0]_Sheet1_XD ÃÖÁ¾ÀÏÁ¤  3" xfId="1561" xr:uid="{00000000-0005-0000-0000-000006030000}"/>
    <cellStyle name="AeE­ [0]_Sheet1_XD AOA¾AIA¤  3 2" xfId="1562" xr:uid="{00000000-0005-0000-0000-000007030000}"/>
    <cellStyle name="ÅëÈ­ [0]_Sheet1_XD ÃÖÁ¾ÀÏÁ¤  3 2" xfId="1563" xr:uid="{00000000-0005-0000-0000-000008030000}"/>
    <cellStyle name="AeE­ [0]_Sheet1_XD AOA¾AIA¤  3 2 2" xfId="1564" xr:uid="{00000000-0005-0000-0000-000009030000}"/>
    <cellStyle name="ÅëÈ­ [0]_Sheet1_XD ÃÖÁ¾ÀÏÁ¤  3 2 2" xfId="1565" xr:uid="{00000000-0005-0000-0000-00000A030000}"/>
    <cellStyle name="AeE­ [0]_Sheet1_XD AOA¾AIA¤  4" xfId="1566" xr:uid="{00000000-0005-0000-0000-00000B030000}"/>
    <cellStyle name="ÅëÈ­ [0]_Sheet1_XD ÃÖÁ¾ÀÏÁ¤  4" xfId="1567" xr:uid="{00000000-0005-0000-0000-00000C030000}"/>
    <cellStyle name="AeE­ [0]_Sheet1_XD AOA¾AIA¤  5" xfId="1568" xr:uid="{00000000-0005-0000-0000-00000D030000}"/>
    <cellStyle name="ÅëÈ­ [0]_Sheet1_XD ÃÖÁ¾ÀÏÁ¤  5" xfId="1569" xr:uid="{00000000-0005-0000-0000-00000E030000}"/>
    <cellStyle name="AeE­ [0]_Sheet1_XD AOA¾AIA¤  6" xfId="1570" xr:uid="{00000000-0005-0000-0000-00000F030000}"/>
    <cellStyle name="ÅëÈ­ [0]_Sheet1_XD ÃÖÁ¾ÀÏÁ¤  6" xfId="1571" xr:uid="{00000000-0005-0000-0000-000010030000}"/>
    <cellStyle name="AeE­ [0]_Sheet1_XD AOA¾AIA¤  7" xfId="1572" xr:uid="{00000000-0005-0000-0000-000011030000}"/>
    <cellStyle name="ÅëÈ­ [0]_Sheet1_XD ÃÖÁ¾ÀÏÁ¤  7" xfId="1573" xr:uid="{00000000-0005-0000-0000-000012030000}"/>
    <cellStyle name="AeE­ [0]_Sheet1_XD AOA¾AIA¤  8" xfId="1574" xr:uid="{00000000-0005-0000-0000-000013030000}"/>
    <cellStyle name="ÅëÈ­ [0]_Sheet1_XD ÃÖÁ¾ÀÏÁ¤  8" xfId="1575" xr:uid="{00000000-0005-0000-0000-000014030000}"/>
    <cellStyle name="AeE­ [0]_Sheet1_XD AOA¾AIA¤  9" xfId="1576" xr:uid="{00000000-0005-0000-0000-000015030000}"/>
    <cellStyle name="ÅëÈ­ [0]_Sheet1_XD ÃÖÁ¾ÀÏÁ¤  9" xfId="1577" xr:uid="{00000000-0005-0000-0000-000016030000}"/>
    <cellStyle name="AeE­ [0]_Sheet4" xfId="530" xr:uid="{00000000-0005-0000-0000-000017030000}"/>
    <cellStyle name="ÅëÈ­ [0]_Sheet4" xfId="531" xr:uid="{00000000-0005-0000-0000-000018030000}"/>
    <cellStyle name="AeE­ [0]_SMG-CKD-d1.1 " xfId="532" xr:uid="{00000000-0005-0000-0000-000019030000}"/>
    <cellStyle name="ÅëÈ­ [0]_SMG-CKD-d1.1 " xfId="533" xr:uid="{00000000-0005-0000-0000-00001A030000}"/>
    <cellStyle name="AeE­ [0]_XD±aAØ " xfId="534" xr:uid="{00000000-0005-0000-0000-00001B030000}"/>
    <cellStyle name="ÅëÈ­ [0]_XD±âÁØ " xfId="535" xr:uid="{00000000-0005-0000-0000-00001C030000}"/>
    <cellStyle name="AeE­ [0]_XD±aAØ  2" xfId="1578" xr:uid="{00000000-0005-0000-0000-00001D030000}"/>
    <cellStyle name="AeE?[0]_96???OBD " xfId="536" xr:uid="{00000000-0005-0000-0000-00001E030000}"/>
    <cellStyle name="AeE?96???OBD " xfId="537" xr:uid="{00000000-0005-0000-0000-00001F030000}"/>
    <cellStyle name="AeE?ER?쬕 [0]_?ER??R?쬕?ERAi?ERicAc?ER??Ri " xfId="538" xr:uid="{00000000-0005-0000-0000-000020030000}"/>
    <cellStyle name="AeE?ER?쬕_?ER??R?쬕?ERAi?ERicAc?ER??Ri " xfId="539" xr:uid="{00000000-0005-0000-0000-000021030000}"/>
    <cellStyle name="AeE?R¨I [0]_?R¨¡¨I?RAi?RicAc?R¨¡i " xfId="540" xr:uid="{00000000-0005-0000-0000-000022030000}"/>
    <cellStyle name="AeE?R¨I_?R¨¡¨I?RAi?RicAc?R¨¡i " xfId="541" xr:uid="{00000000-0005-0000-0000-000023030000}"/>
    <cellStyle name="AeE?R쭵 [0]_96?쬾??R?쬸OBD " xfId="542" xr:uid="{00000000-0005-0000-0000-000024030000}"/>
    <cellStyle name="AeE?R쭵_96?쬾??R?쬸OBD " xfId="543" xr:uid="{00000000-0005-0000-0000-000025030000}"/>
    <cellStyle name="AeE­_¡U¾EU￢ A¾COºn±³ " xfId="544" xr:uid="{00000000-0005-0000-0000-000026030000}"/>
    <cellStyle name="ÅëÈ­_¡Ú¾ÈÜ¬ Á¾ÇÕºñ±³ " xfId="545" xr:uid="{00000000-0005-0000-0000-000027030000}"/>
    <cellStyle name="AeE­_¡U¾EU￢ A¾COºn±³  10" xfId="1579" xr:uid="{00000000-0005-0000-0000-000028030000}"/>
    <cellStyle name="ÅëÈ­_¡Ú¾ÈÜ¬ Á¾ÇÕºñ±³  2" xfId="1580" xr:uid="{00000000-0005-0000-0000-000029030000}"/>
    <cellStyle name="AeE­_¡U¾EU￢ A¾COºn±³  3" xfId="1581" xr:uid="{00000000-0005-0000-0000-00002A030000}"/>
    <cellStyle name="ÅëÈ­_¡Ú¾ÈÜ¬ Á¾ÇÕºñ±³  3" xfId="1582" xr:uid="{00000000-0005-0000-0000-00002B030000}"/>
    <cellStyle name="AeE­_¡U¾EU￢ A¾COºn±³  4" xfId="1583" xr:uid="{00000000-0005-0000-0000-00002C030000}"/>
    <cellStyle name="ÅëÈ­_¡Ú¾ÈÜ¬ Á¾ÇÕºñ±³  4" xfId="1584" xr:uid="{00000000-0005-0000-0000-00002D030000}"/>
    <cellStyle name="AeE­_¡U¾EU￢ A¾COºn±³  5" xfId="1585" xr:uid="{00000000-0005-0000-0000-00002E030000}"/>
    <cellStyle name="ÅëÈ­_¡Ú¾ÈÜ¬ Á¾ÇÕºñ±³  5" xfId="1586" xr:uid="{00000000-0005-0000-0000-00002F030000}"/>
    <cellStyle name="AeE­_¡U¾EU￢ A¾COºn±³  6" xfId="1587" xr:uid="{00000000-0005-0000-0000-000030030000}"/>
    <cellStyle name="ÅëÈ­_¡Ú¾ÈÜ¬ Á¾ÇÕºñ±³  6" xfId="1588" xr:uid="{00000000-0005-0000-0000-000031030000}"/>
    <cellStyle name="AeE­_¡U¾EU￢ A¾COºn±³  7" xfId="1589" xr:uid="{00000000-0005-0000-0000-000032030000}"/>
    <cellStyle name="ÅëÈ­_¡Ú¾ÈÜ¬ Á¾ÇÕºñ±³  7" xfId="1590" xr:uid="{00000000-0005-0000-0000-000033030000}"/>
    <cellStyle name="AeE­_¡U¾EU￢ A¾COºn±³  8" xfId="1591" xr:uid="{00000000-0005-0000-0000-000034030000}"/>
    <cellStyle name="ÅëÈ­_¡Ú¾ÈÜ¬ Á¾ÇÕºñ±³  8" xfId="1592" xr:uid="{00000000-0005-0000-0000-000035030000}"/>
    <cellStyle name="AeE­_´U°eº° ±¸Aa¾E" xfId="546" xr:uid="{00000000-0005-0000-0000-000036030000}"/>
    <cellStyle name="ÅëÈ­_´Ü°èº° ±¸Ãà¾È" xfId="547" xr:uid="{00000000-0005-0000-0000-000037030000}"/>
    <cellStyle name="AeE­_´U°eº° ±¸Aa¾E 2" xfId="1593" xr:uid="{00000000-0005-0000-0000-000038030000}"/>
    <cellStyle name="ÅëÈ­_´Ü°èº° ±¸Ãà¾È 2" xfId="1594" xr:uid="{00000000-0005-0000-0000-000039030000}"/>
    <cellStyle name="AeE­_´U°eº° ±¸Aa¾E 3" xfId="1595" xr:uid="{00000000-0005-0000-0000-00003A030000}"/>
    <cellStyle name="ÅëÈ­_´Ü°èº° ±¸Ãà¾È 3" xfId="1596" xr:uid="{00000000-0005-0000-0000-00003B030000}"/>
    <cellStyle name="AeE­_´U°eº°¾÷¹≪" xfId="548" xr:uid="{00000000-0005-0000-0000-00003C030000}"/>
    <cellStyle name="ÅëÈ­_¿ù°£" xfId="549" xr:uid="{00000000-0005-0000-0000-00003D030000}"/>
    <cellStyle name="AeE­_±OA¤C￥Ao" xfId="550" xr:uid="{00000000-0005-0000-0000-00003E030000}"/>
    <cellStyle name="ÅëÈ­_±ÔÁ¤Ç¥Áö" xfId="551" xr:uid="{00000000-0005-0000-0000-00003F030000}"/>
    <cellStyle name="AeE­_≫cA?¾c½A" xfId="552" xr:uid="{00000000-0005-0000-0000-000040030000}"/>
    <cellStyle name="ÅëÈ­_¼­½ÄÃ¼°è" xfId="553" xr:uid="{00000000-0005-0000-0000-000041030000}"/>
    <cellStyle name="AeE­_¼­½AA¼01_AoAO°eE¹ " xfId="554" xr:uid="{00000000-0005-0000-0000-000042030000}"/>
    <cellStyle name="ÅëÈ­_¼­½ÄÃ¼01_ÅõÀÔ°èÈ¹ " xfId="555" xr:uid="{00000000-0005-0000-0000-000043030000}"/>
    <cellStyle name="AeE­_¼­½AAI¶÷_AoAO°eE¹ " xfId="556" xr:uid="{00000000-0005-0000-0000-000044030000}"/>
    <cellStyle name="ÅëÈ­_¼­½ÄÀÏ¶÷_ÅõÀÔ°èÈ¹ " xfId="557" xr:uid="{00000000-0005-0000-0000-000045030000}"/>
    <cellStyle name="AeE­_¼oAOCaA¤½A≫o " xfId="558" xr:uid="{00000000-0005-0000-0000-000046030000}"/>
    <cellStyle name="ÅëÈ­_¾ç½Ä1" xfId="559" xr:uid="{00000000-0005-0000-0000-000047030000}"/>
    <cellStyle name="AeE­_1 (2)" xfId="560" xr:uid="{00000000-0005-0000-0000-000048030000}"/>
    <cellStyle name="ÅëÈ­_1 (2)" xfId="561" xr:uid="{00000000-0005-0000-0000-000049030000}"/>
    <cellStyle name="AeE­_1 (3)" xfId="562" xr:uid="{00000000-0005-0000-0000-00004A030000}"/>
    <cellStyle name="ÅëÈ­_1 (3)" xfId="563" xr:uid="{00000000-0005-0000-0000-00004B030000}"/>
    <cellStyle name="AeE­_1.±a¾EA≫Ao" xfId="564" xr:uid="{00000000-0005-0000-0000-00004C030000}"/>
    <cellStyle name="ÅëÈ­_1.±â¾ÈÁö" xfId="565" xr:uid="{00000000-0005-0000-0000-00004D030000}"/>
    <cellStyle name="AeE­_1.SUMMARY " xfId="566" xr:uid="{00000000-0005-0000-0000-00004E030000}"/>
    <cellStyle name="ÅëÈ­_1.SUMMARY " xfId="567" xr:uid="{00000000-0005-0000-0000-00004F030000}"/>
    <cellStyle name="AeE­_1.SUMMARY  2" xfId="1597" xr:uid="{00000000-0005-0000-0000-000050030000}"/>
    <cellStyle name="ÅëÈ­_14.¹®¼­¸ñ·Ï" xfId="568" xr:uid="{00000000-0005-0000-0000-000051030000}"/>
    <cellStyle name="AeE­_14.¹R¼­¸n·I" xfId="569" xr:uid="{00000000-0005-0000-0000-000052030000}"/>
    <cellStyle name="ÅëÈ­_19.¼­½Äµî·Ï´ëÀå" xfId="570" xr:uid="{00000000-0005-0000-0000-000053030000}"/>
    <cellStyle name="AeE­_2.´e¿U½ACa" xfId="571" xr:uid="{00000000-0005-0000-0000-000054030000}"/>
    <cellStyle name="ÅëÈ­_2.´ë¿Ü½ÃÇà" xfId="572" xr:uid="{00000000-0005-0000-0000-000055030000}"/>
    <cellStyle name="AeE­_2.CONCEPT " xfId="573" xr:uid="{00000000-0005-0000-0000-000056030000}"/>
    <cellStyle name="ÅëÈ­_2.CONCEPT " xfId="574" xr:uid="{00000000-0005-0000-0000-000057030000}"/>
    <cellStyle name="AeE­_2.CONCEPT  2" xfId="1598" xr:uid="{00000000-0005-0000-0000-000058030000}"/>
    <cellStyle name="ÅëÈ­_21.¿­¶÷Áõ" xfId="575" xr:uid="{00000000-0005-0000-0000-000059030000}"/>
    <cellStyle name="AeE­_22.¹R¼­¹YAa" xfId="576" xr:uid="{00000000-0005-0000-0000-00005A030000}"/>
    <cellStyle name="ÅëÈ­_3.´ë³»½ÃÇà" xfId="577" xr:uid="{00000000-0005-0000-0000-00005B030000}"/>
    <cellStyle name="AeE­_3.´e³≫½ACa" xfId="578" xr:uid="{00000000-0005-0000-0000-00005C030000}"/>
    <cellStyle name="ÅëÈ­_³»¿ë" xfId="579" xr:uid="{00000000-0005-0000-0000-00005D030000}"/>
    <cellStyle name="AeE­_³≫¿e" xfId="580" xr:uid="{00000000-0005-0000-0000-00005E030000}"/>
    <cellStyle name="ÅëÈ­_3PJTR°èÈ¹ " xfId="581" xr:uid="{00000000-0005-0000-0000-00005F030000}"/>
    <cellStyle name="AeE­_4 " xfId="582" xr:uid="{00000000-0005-0000-0000-000060030000}"/>
    <cellStyle name="ÅëÈ­_4 " xfId="583" xr:uid="{00000000-0005-0000-0000-000061030000}"/>
    <cellStyle name="AeE­_5.¹R¼­¼o¹ß" xfId="584" xr:uid="{00000000-0005-0000-0000-000062030000}"/>
    <cellStyle name="ÅëÈ­_6.¹ß¼ÛÀÎ" xfId="585" xr:uid="{00000000-0005-0000-0000-000063030000}"/>
    <cellStyle name="AeE­_6-3°æAi·A _±¸¸A½CAu " xfId="586" xr:uid="{00000000-0005-0000-0000-000064030000}"/>
    <cellStyle name="ÅëÈ­_7.MASTER SCHEDULE " xfId="587" xr:uid="{00000000-0005-0000-0000-000065030000}"/>
    <cellStyle name="AeE­_8.°￡Ca´eAa" xfId="588" xr:uid="{00000000-0005-0000-0000-000066030000}"/>
    <cellStyle name="ÅëÈ­_8.°£Çà´ëÀå" xfId="589" xr:uid="{00000000-0005-0000-0000-000067030000}"/>
    <cellStyle name="AeE­_8.°￡Ca´eAa 2" xfId="1599" xr:uid="{00000000-0005-0000-0000-000068030000}"/>
    <cellStyle name="ÅëÈ­_8.°£Çà´ëÀå 2" xfId="1600" xr:uid="{00000000-0005-0000-0000-000069030000}"/>
    <cellStyle name="AeE­_8.°￡Ca´eAa 3" xfId="1601" xr:uid="{00000000-0005-0000-0000-00006A030000}"/>
    <cellStyle name="ÅëÈ­_8.°£Çà´ëÀå 3" xfId="1602" xr:uid="{00000000-0005-0000-0000-00006B030000}"/>
    <cellStyle name="AeE­_8.°￡Ca¹°°u¸R´eAa" xfId="590" xr:uid="{00000000-0005-0000-0000-00006C030000}"/>
    <cellStyle name="ÅëÈ­_9" xfId="591" xr:uid="{00000000-0005-0000-0000-00006D030000}"/>
    <cellStyle name="AeE­_9.A￠¼oAI" xfId="592" xr:uid="{00000000-0005-0000-0000-00006E030000}"/>
    <cellStyle name="ÅëÈ­_9.Á¢¼öÀÎ" xfId="593" xr:uid="{00000000-0005-0000-0000-00006F030000}"/>
    <cellStyle name="AeE­_9.A￠¼oAI 2" xfId="1603" xr:uid="{00000000-0005-0000-0000-000070030000}"/>
    <cellStyle name="ÅëÈ­_9.Á¢¼öÀÎ 2" xfId="1604" xr:uid="{00000000-0005-0000-0000-000071030000}"/>
    <cellStyle name="AeE­_9.A￠¼oAI 3" xfId="1605" xr:uid="{00000000-0005-0000-0000-000072030000}"/>
    <cellStyle name="ÅëÈ­_9.Á¢¼öÀÎ 3" xfId="1606" xr:uid="{00000000-0005-0000-0000-000073030000}"/>
    <cellStyle name="AeE­_96°eE¹ " xfId="594" xr:uid="{00000000-0005-0000-0000-000074030000}"/>
    <cellStyle name="ÅëÈ­_96°èÈ¹ " xfId="595" xr:uid="{00000000-0005-0000-0000-000075030000}"/>
    <cellStyle name="AeE­_96°eE¹ _02년우수개선사례(업무팀 통보)(1)" xfId="596" xr:uid="{00000000-0005-0000-0000-000076030000}"/>
    <cellStyle name="ÅëÈ­_À¯Çüº°ÀüÃ¼(¿ï»ê°øÀå)  " xfId="597" xr:uid="{00000000-0005-0000-0000-000077030000}"/>
    <cellStyle name="AeE­_A÷·E_CO¸RE­¾E " xfId="598" xr:uid="{00000000-0005-0000-0000-000078030000}"/>
    <cellStyle name="ÅëÈ­_ÀÎ¿ø°èÈ¹ " xfId="599" xr:uid="{00000000-0005-0000-0000-000079030000}"/>
    <cellStyle name="AeE­_AI¿ø°eE¹ _1¿￢±¸¼O (°￠ÆAº°) " xfId="1607" xr:uid="{00000000-0005-0000-0000-00007A030000}"/>
    <cellStyle name="ÅëÈ­_ÀÎ¿ø¹× Á¶Á÷(96.5.2.) " xfId="600" xr:uid="{00000000-0005-0000-0000-00007B030000}"/>
    <cellStyle name="AeE­_AI¿ø¹× A¶A÷(96.5.2.) _±¸¸A½CAu " xfId="601" xr:uid="{00000000-0005-0000-0000-00007C030000}"/>
    <cellStyle name="ÅëÈ­_ÀÎÀå±Ô°Ý" xfId="602" xr:uid="{00000000-0005-0000-0000-00007D030000}"/>
    <cellStyle name="AeE­_AN°yC￥ " xfId="603" xr:uid="{00000000-0005-0000-0000-00007E030000}"/>
    <cellStyle name="ÅëÈ­_ÃÑ°ýÇ¥ " xfId="604" xr:uid="{00000000-0005-0000-0000-00007F030000}"/>
    <cellStyle name="AeE­_AN°yº¸°i-Aß°¡Ay°¨ " xfId="605" xr:uid="{00000000-0005-0000-0000-000080030000}"/>
    <cellStyle name="ÅëÈ­_ÃÖÁ¾ÀÏÁ¤ " xfId="606" xr:uid="{00000000-0005-0000-0000-000081030000}"/>
    <cellStyle name="AeE­_C￥Ao " xfId="1608" xr:uid="{00000000-0005-0000-0000-000082030000}"/>
    <cellStyle name="ÅëÈ­_CODE (2)" xfId="607" xr:uid="{00000000-0005-0000-0000-000083030000}"/>
    <cellStyle name="AeE­_Cu±a" xfId="608" xr:uid="{00000000-0005-0000-0000-000084030000}"/>
    <cellStyle name="ÅëÈ­_Çù±â" xfId="609" xr:uid="{00000000-0005-0000-0000-000085030000}"/>
    <cellStyle name="AeE­_Cu±a 2" xfId="1609" xr:uid="{00000000-0005-0000-0000-000086030000}"/>
    <cellStyle name="ÅëÈ­_Çù±â 2" xfId="1610" xr:uid="{00000000-0005-0000-0000-000087030000}"/>
    <cellStyle name="AeE­_Cu±a 3" xfId="1611" xr:uid="{00000000-0005-0000-0000-000088030000}"/>
    <cellStyle name="ÅëÈ­_Çù±â 3" xfId="1612" xr:uid="{00000000-0005-0000-0000-000089030000}"/>
    <cellStyle name="AeE­_CuA¶Au" xfId="610" xr:uid="{00000000-0005-0000-0000-00008A030000}"/>
    <cellStyle name="ÅëÈ­_ÇùÁ¶Àü" xfId="611" xr:uid="{00000000-0005-0000-0000-00008B030000}"/>
    <cellStyle name="AeE­_FLOW" xfId="612" xr:uid="{00000000-0005-0000-0000-00008C030000}"/>
    <cellStyle name="ÅëÈ­_FLOW" xfId="613" xr:uid="{00000000-0005-0000-0000-00008D030000}"/>
    <cellStyle name="AeE­_FLOW 2" xfId="1613" xr:uid="{00000000-0005-0000-0000-00008E030000}"/>
    <cellStyle name="ÅëÈ­_FLOW 2" xfId="1614" xr:uid="{00000000-0005-0000-0000-00008F030000}"/>
    <cellStyle name="AeE­_FLOW 3" xfId="1615" xr:uid="{00000000-0005-0000-0000-000090030000}"/>
    <cellStyle name="ÅëÈ­_FLOW 3" xfId="1616" xr:uid="{00000000-0005-0000-0000-000091030000}"/>
    <cellStyle name="AeE­_INQUIRY ¿μ¾÷AßAø " xfId="614" xr:uid="{00000000-0005-0000-0000-000092030000}"/>
    <cellStyle name="ÅëÈ­_lx-taxi " xfId="615" xr:uid="{00000000-0005-0000-0000-000093030000}"/>
    <cellStyle name="AeE­_lx-taxi _±¸¸A½CAu " xfId="616" xr:uid="{00000000-0005-0000-0000-000094030000}"/>
    <cellStyle name="ÅëÈ­_MKN-M1.1 " xfId="617" xr:uid="{00000000-0005-0000-0000-000095030000}"/>
    <cellStyle name="AeE­_º≫ºIA¶A÷ " xfId="1617" xr:uid="{00000000-0005-0000-0000-000096030000}"/>
    <cellStyle name="ÅëÈ­_ºÐ·ù±â01" xfId="618" xr:uid="{00000000-0005-0000-0000-000097030000}"/>
    <cellStyle name="AeE­_ºÐ·u±a01_AoAO°eE¹ " xfId="619" xr:uid="{00000000-0005-0000-0000-000098030000}"/>
    <cellStyle name="ÅëÈ­_ºÐ·ù±â01_ÅõÀÔ°èÈ¹ " xfId="620" xr:uid="{00000000-0005-0000-0000-000099030000}"/>
    <cellStyle name="AeE­_ºÐ·u±a02" xfId="621" xr:uid="{00000000-0005-0000-0000-00009A030000}"/>
    <cellStyle name="ÅëÈ­_ºÐ·ù±â02" xfId="622" xr:uid="{00000000-0005-0000-0000-00009B030000}"/>
    <cellStyle name="AeE­_ºÐ·u±a02 2" xfId="1618" xr:uid="{00000000-0005-0000-0000-00009C030000}"/>
    <cellStyle name="ÅëÈ­_ºÐ·ù±â02 2" xfId="1619" xr:uid="{00000000-0005-0000-0000-00009D030000}"/>
    <cellStyle name="AeE­_ºÐ·u±a02 3" xfId="1620" xr:uid="{00000000-0005-0000-0000-00009E030000}"/>
    <cellStyle name="ÅëÈ­_ºÐ·ù±â02 3" xfId="1621" xr:uid="{00000000-0005-0000-0000-00009F030000}"/>
    <cellStyle name="AeE­_ºÐ·u±a02_AoAO°eE¹ " xfId="623" xr:uid="{00000000-0005-0000-0000-0000A0030000}"/>
    <cellStyle name="ÅëÈ­_ºÐ·ù±â02_ÅõÀÔ°èÈ¹ " xfId="624" xr:uid="{00000000-0005-0000-0000-0000A1030000}"/>
    <cellStyle name="AeE­_ºÐ·u±a03" xfId="625" xr:uid="{00000000-0005-0000-0000-0000A2030000}"/>
    <cellStyle name="ÅëÈ­_ºÐ·ù±â03" xfId="626" xr:uid="{00000000-0005-0000-0000-0000A3030000}"/>
    <cellStyle name="AeE­_ºÐ·u±a03 2" xfId="1622" xr:uid="{00000000-0005-0000-0000-0000A4030000}"/>
    <cellStyle name="ÅëÈ­_ºÐ·ù±â03 2" xfId="1623" xr:uid="{00000000-0005-0000-0000-0000A5030000}"/>
    <cellStyle name="AeE­_ºÐ·u±a03 3" xfId="1624" xr:uid="{00000000-0005-0000-0000-0000A6030000}"/>
    <cellStyle name="ÅëÈ­_ºÐ·ù±â03 3" xfId="1625" xr:uid="{00000000-0005-0000-0000-0000A7030000}"/>
    <cellStyle name="AeE­_ºÐ·u±a03_AoAO°eE¹ " xfId="627" xr:uid="{00000000-0005-0000-0000-0000A8030000}"/>
    <cellStyle name="ÅëÈ­_ºÐ·ù±â03_ÅõÀÔ°èÈ¹ " xfId="628" xr:uid="{00000000-0005-0000-0000-0000A9030000}"/>
    <cellStyle name="AeE­_ºÐ·u±aAØ" xfId="629" xr:uid="{00000000-0005-0000-0000-0000AA030000}"/>
    <cellStyle name="ÅëÈ­_ºÐ·ù±âÁØ" xfId="630" xr:uid="{00000000-0005-0000-0000-0000AB030000}"/>
    <cellStyle name="AeE­_ºÐ·u±aAØ 2" xfId="1626" xr:uid="{00000000-0005-0000-0000-0000AC030000}"/>
    <cellStyle name="ÅëÈ­_ºÐ·ù±âÁØ 2" xfId="1627" xr:uid="{00000000-0005-0000-0000-0000AD030000}"/>
    <cellStyle name="AeE­_ºÐ·u±aAØ 3" xfId="1628" xr:uid="{00000000-0005-0000-0000-0000AE030000}"/>
    <cellStyle name="ÅëÈ­_ºÐ·ù±âÁØ 3" xfId="1629" xr:uid="{00000000-0005-0000-0000-0000AF030000}"/>
    <cellStyle name="AeE­_ºÐ·u±aAØ_AoAO°eE¹ " xfId="631" xr:uid="{00000000-0005-0000-0000-0000B0030000}"/>
    <cellStyle name="ÅëÈ­_ºÐ·ù±âÁØ_ÅõÀÔ°èÈ¹ " xfId="632" xr:uid="{00000000-0005-0000-0000-0000B1030000}"/>
    <cellStyle name="AeE­_ºÐ·u±aE￡" xfId="633" xr:uid="{00000000-0005-0000-0000-0000B2030000}"/>
    <cellStyle name="ÅëÈ­_ºÐ·ù±âÈ£" xfId="634" xr:uid="{00000000-0005-0000-0000-0000B3030000}"/>
    <cellStyle name="AeE­_ºÐ·u±aE￡_AoAO°eE¹ " xfId="635" xr:uid="{00000000-0005-0000-0000-0000B4030000}"/>
    <cellStyle name="ÅëÈ­_ºÐ·ù±âÈ£_ÅõÀÔ°èÈ¹ " xfId="636" xr:uid="{00000000-0005-0000-0000-0000B5030000}"/>
    <cellStyle name="AeE­_ºÐ·u±aE￡_AoAO°eE¹  2" xfId="1630" xr:uid="{00000000-0005-0000-0000-0000B6030000}"/>
    <cellStyle name="ÅëÈ­_ÓÞÁ¦¸ñ" xfId="637" xr:uid="{00000000-0005-0000-0000-0000B7030000}"/>
    <cellStyle name="AeE­_PERSONAL" xfId="638" xr:uid="{00000000-0005-0000-0000-0000B8030000}"/>
    <cellStyle name="ÅëÈ­_SAMPLE " xfId="639" xr:uid="{00000000-0005-0000-0000-0000B9030000}"/>
    <cellStyle name="AeE­_Sheet1" xfId="640" xr:uid="{00000000-0005-0000-0000-0000BA030000}"/>
    <cellStyle name="ÅëÈ­_Sheet1" xfId="641" xr:uid="{00000000-0005-0000-0000-0000BB030000}"/>
    <cellStyle name="AeE­_Sheet1 (2)_1.SUMMARY " xfId="642" xr:uid="{00000000-0005-0000-0000-0000BC030000}"/>
    <cellStyle name="ÅëÈ­_Sheet1 (2)_1.SUMMARY " xfId="643" xr:uid="{00000000-0005-0000-0000-0000BD030000}"/>
    <cellStyle name="AeE­_Sheet1 (2)_1.SUMMARY  2" xfId="1631" xr:uid="{00000000-0005-0000-0000-0000BE030000}"/>
    <cellStyle name="ÅëÈ­_Sheet1 2" xfId="1632" xr:uid="{00000000-0005-0000-0000-0000BF030000}"/>
    <cellStyle name="AeE­_Sheet1 3" xfId="1633" xr:uid="{00000000-0005-0000-0000-0000C0030000}"/>
    <cellStyle name="ÅëÈ­_Sheet1 3" xfId="1634" xr:uid="{00000000-0005-0000-0000-0000C1030000}"/>
    <cellStyle name="AeE­_Sheet1_3.MSCHEDULE¿μ¹R " xfId="644" xr:uid="{00000000-0005-0000-0000-0000C2030000}"/>
    <cellStyle name="ÅëÈ­_Sheet1_ÃÖÁ¾ÀÏÁ¤ " xfId="645" xr:uid="{00000000-0005-0000-0000-0000C3030000}"/>
    <cellStyle name="AeE­_Sheet1_XD AOA¾AIA¤ " xfId="646" xr:uid="{00000000-0005-0000-0000-0000C4030000}"/>
    <cellStyle name="ÅëÈ­_Sheet1_XD ÃÖÁ¾ÀÏÁ¤ " xfId="647" xr:uid="{00000000-0005-0000-0000-0000C5030000}"/>
    <cellStyle name="AeE­_Sheet1_XD AOA¾AIA¤  10" xfId="1635" xr:uid="{00000000-0005-0000-0000-0000C6030000}"/>
    <cellStyle name="ÅëÈ­_Sheet1_XD ÃÖÁ¾ÀÏÁ¤  10" xfId="1636" xr:uid="{00000000-0005-0000-0000-0000C7030000}"/>
    <cellStyle name="AeE­_Sheet1_XD AOA¾AIA¤  11" xfId="1637" xr:uid="{00000000-0005-0000-0000-0000C8030000}"/>
    <cellStyle name="ÅëÈ­_Sheet1_XD ÃÖÁ¾ÀÏÁ¤  11" xfId="1638" xr:uid="{00000000-0005-0000-0000-0000C9030000}"/>
    <cellStyle name="AeE­_Sheet1_XD AOA¾AIA¤  12" xfId="1639" xr:uid="{00000000-0005-0000-0000-0000CA030000}"/>
    <cellStyle name="ÅëÈ­_Sheet1_XD ÃÖÁ¾ÀÏÁ¤  12" xfId="1640" xr:uid="{00000000-0005-0000-0000-0000CB030000}"/>
    <cellStyle name="AeE­_Sheet1_XD AOA¾AIA¤  13" xfId="1641" xr:uid="{00000000-0005-0000-0000-0000CC030000}"/>
    <cellStyle name="ÅëÈ­_Sheet1_XD ÃÖÁ¾ÀÏÁ¤  13" xfId="1642" xr:uid="{00000000-0005-0000-0000-0000CD030000}"/>
    <cellStyle name="AeE­_Sheet1_XD AOA¾AIA¤  14" xfId="1643" xr:uid="{00000000-0005-0000-0000-0000CE030000}"/>
    <cellStyle name="ÅëÈ­_Sheet1_XD ÃÖÁ¾ÀÏÁ¤  14" xfId="1644" xr:uid="{00000000-0005-0000-0000-0000CF030000}"/>
    <cellStyle name="AeE­_Sheet1_XD AOA¾AIA¤  15" xfId="1645" xr:uid="{00000000-0005-0000-0000-0000D0030000}"/>
    <cellStyle name="ÅëÈ­_Sheet1_XD ÃÖÁ¾ÀÏÁ¤  15" xfId="1646" xr:uid="{00000000-0005-0000-0000-0000D1030000}"/>
    <cellStyle name="AeE­_Sheet1_XD AOA¾AIA¤  16" xfId="1647" xr:uid="{00000000-0005-0000-0000-0000D2030000}"/>
    <cellStyle name="ÅëÈ­_Sheet1_XD ÃÖÁ¾ÀÏÁ¤  16" xfId="1648" xr:uid="{00000000-0005-0000-0000-0000D3030000}"/>
    <cellStyle name="AeE­_Sheet1_XD AOA¾AIA¤  17" xfId="1649" xr:uid="{00000000-0005-0000-0000-0000D4030000}"/>
    <cellStyle name="ÅëÈ­_Sheet1_XD ÃÖÁ¾ÀÏÁ¤  17" xfId="1650" xr:uid="{00000000-0005-0000-0000-0000D5030000}"/>
    <cellStyle name="AeE­_Sheet1_XD AOA¾AIA¤  18" xfId="1651" xr:uid="{00000000-0005-0000-0000-0000D6030000}"/>
    <cellStyle name="ÅëÈ­_Sheet1_XD ÃÖÁ¾ÀÏÁ¤  18" xfId="1652" xr:uid="{00000000-0005-0000-0000-0000D7030000}"/>
    <cellStyle name="AeE­_Sheet1_XD AOA¾AIA¤  19" xfId="1653" xr:uid="{00000000-0005-0000-0000-0000D8030000}"/>
    <cellStyle name="ÅëÈ­_Sheet1_XD ÃÖÁ¾ÀÏÁ¤  19" xfId="1654" xr:uid="{00000000-0005-0000-0000-0000D9030000}"/>
    <cellStyle name="AeE­_Sheet1_XD AOA¾AIA¤  2" xfId="1655" xr:uid="{00000000-0005-0000-0000-0000DA030000}"/>
    <cellStyle name="ÅëÈ­_Sheet1_XD ÃÖÁ¾ÀÏÁ¤  2" xfId="1656" xr:uid="{00000000-0005-0000-0000-0000DB030000}"/>
    <cellStyle name="AeE­_Sheet1_XD AOA¾AIA¤  2 10" xfId="1657" xr:uid="{00000000-0005-0000-0000-0000DC030000}"/>
    <cellStyle name="ÅëÈ­_Sheet1_XD ÃÖÁ¾ÀÏÁ¤  2 10" xfId="1658" xr:uid="{00000000-0005-0000-0000-0000DD030000}"/>
    <cellStyle name="AeE­_Sheet1_XD AOA¾AIA¤  2 11" xfId="1659" xr:uid="{00000000-0005-0000-0000-0000DE030000}"/>
    <cellStyle name="ÅëÈ­_Sheet1_XD ÃÖÁ¾ÀÏÁ¤  2 11" xfId="1660" xr:uid="{00000000-0005-0000-0000-0000DF030000}"/>
    <cellStyle name="AeE­_Sheet1_XD AOA¾AIA¤  2 12" xfId="1661" xr:uid="{00000000-0005-0000-0000-0000E0030000}"/>
    <cellStyle name="ÅëÈ­_Sheet1_XD ÃÖÁ¾ÀÏÁ¤  2 12" xfId="1662" xr:uid="{00000000-0005-0000-0000-0000E1030000}"/>
    <cellStyle name="AeE­_Sheet1_XD AOA¾AIA¤  2 13" xfId="1663" xr:uid="{00000000-0005-0000-0000-0000E2030000}"/>
    <cellStyle name="ÅëÈ­_Sheet1_XD ÃÖÁ¾ÀÏÁ¤  2 13" xfId="1664" xr:uid="{00000000-0005-0000-0000-0000E3030000}"/>
    <cellStyle name="AeE­_Sheet1_XD AOA¾AIA¤  2 14" xfId="1665" xr:uid="{00000000-0005-0000-0000-0000E4030000}"/>
    <cellStyle name="ÅëÈ­_Sheet1_XD ÃÖÁ¾ÀÏÁ¤  2 14" xfId="1666" xr:uid="{00000000-0005-0000-0000-0000E5030000}"/>
    <cellStyle name="AeE­_Sheet1_XD AOA¾AIA¤  2 15" xfId="1667" xr:uid="{00000000-0005-0000-0000-0000E6030000}"/>
    <cellStyle name="ÅëÈ­_Sheet1_XD ÃÖÁ¾ÀÏÁ¤  2 15" xfId="1668" xr:uid="{00000000-0005-0000-0000-0000E7030000}"/>
    <cellStyle name="AeE­_Sheet1_XD AOA¾AIA¤  2 2" xfId="1669" xr:uid="{00000000-0005-0000-0000-0000E8030000}"/>
    <cellStyle name="ÅëÈ­_Sheet1_XD ÃÖÁ¾ÀÏÁ¤  2 2" xfId="1670" xr:uid="{00000000-0005-0000-0000-0000E9030000}"/>
    <cellStyle name="AeE­_Sheet1_XD AOA¾AIA¤  2 2 2" xfId="1671" xr:uid="{00000000-0005-0000-0000-0000EA030000}"/>
    <cellStyle name="ÅëÈ­_Sheet1_XD ÃÖÁ¾ÀÏÁ¤  2 2 2" xfId="1672" xr:uid="{00000000-0005-0000-0000-0000EB030000}"/>
    <cellStyle name="AeE­_Sheet1_XD AOA¾AIA¤  2 2 2 2" xfId="1673" xr:uid="{00000000-0005-0000-0000-0000EC030000}"/>
    <cellStyle name="ÅëÈ­_Sheet1_XD ÃÖÁ¾ÀÏÁ¤  2 2 2 2" xfId="1674" xr:uid="{00000000-0005-0000-0000-0000ED030000}"/>
    <cellStyle name="AeE­_Sheet1_XD AOA¾AIA¤  2 3" xfId="1675" xr:uid="{00000000-0005-0000-0000-0000EE030000}"/>
    <cellStyle name="ÅëÈ­_Sheet1_XD ÃÖÁ¾ÀÏÁ¤  2 3" xfId="1676" xr:uid="{00000000-0005-0000-0000-0000EF030000}"/>
    <cellStyle name="AeE­_Sheet1_XD AOA¾AIA¤  2 4" xfId="1677" xr:uid="{00000000-0005-0000-0000-0000F0030000}"/>
    <cellStyle name="ÅëÈ­_Sheet1_XD ÃÖÁ¾ÀÏÁ¤  2 4" xfId="1678" xr:uid="{00000000-0005-0000-0000-0000F1030000}"/>
    <cellStyle name="AeE­_Sheet1_XD AOA¾AIA¤  2 5" xfId="1679" xr:uid="{00000000-0005-0000-0000-0000F2030000}"/>
    <cellStyle name="ÅëÈ­_Sheet1_XD ÃÖÁ¾ÀÏÁ¤  2 5" xfId="1680" xr:uid="{00000000-0005-0000-0000-0000F3030000}"/>
    <cellStyle name="AeE­_Sheet1_XD AOA¾AIA¤  2 6" xfId="1681" xr:uid="{00000000-0005-0000-0000-0000F4030000}"/>
    <cellStyle name="ÅëÈ­_Sheet1_XD ÃÖÁ¾ÀÏÁ¤  2 6" xfId="1682" xr:uid="{00000000-0005-0000-0000-0000F5030000}"/>
    <cellStyle name="AeE­_Sheet1_XD AOA¾AIA¤  2 7" xfId="1683" xr:uid="{00000000-0005-0000-0000-0000F6030000}"/>
    <cellStyle name="ÅëÈ­_Sheet1_XD ÃÖÁ¾ÀÏÁ¤  2 7" xfId="1684" xr:uid="{00000000-0005-0000-0000-0000F7030000}"/>
    <cellStyle name="AeE­_Sheet1_XD AOA¾AIA¤  2 8" xfId="1685" xr:uid="{00000000-0005-0000-0000-0000F8030000}"/>
    <cellStyle name="ÅëÈ­_Sheet1_XD ÃÖÁ¾ÀÏÁ¤  2 8" xfId="1686" xr:uid="{00000000-0005-0000-0000-0000F9030000}"/>
    <cellStyle name="AeE­_Sheet1_XD AOA¾AIA¤  2 9" xfId="1687" xr:uid="{00000000-0005-0000-0000-0000FA030000}"/>
    <cellStyle name="ÅëÈ­_Sheet1_XD ÃÖÁ¾ÀÏÁ¤  2 9" xfId="1688" xr:uid="{00000000-0005-0000-0000-0000FB030000}"/>
    <cellStyle name="AeE­_Sheet1_XD AOA¾AIA¤  20" xfId="1689" xr:uid="{00000000-0005-0000-0000-0000FC030000}"/>
    <cellStyle name="ÅëÈ­_Sheet1_XD ÃÖÁ¾ÀÏÁ¤  20" xfId="1690" xr:uid="{00000000-0005-0000-0000-0000FD030000}"/>
    <cellStyle name="AeE­_Sheet1_XD AOA¾AIA¤  21" xfId="1691" xr:uid="{00000000-0005-0000-0000-0000FE030000}"/>
    <cellStyle name="ÅëÈ­_Sheet1_XD ÃÖÁ¾ÀÏÁ¤  21" xfId="1692" xr:uid="{00000000-0005-0000-0000-0000FF030000}"/>
    <cellStyle name="AeE­_Sheet1_XD AOA¾AIA¤  22" xfId="1693" xr:uid="{00000000-0005-0000-0000-000000040000}"/>
    <cellStyle name="ÅëÈ­_Sheet1_XD ÃÖÁ¾ÀÏÁ¤  22" xfId="1694" xr:uid="{00000000-0005-0000-0000-000001040000}"/>
    <cellStyle name="AeE­_Sheet1_XD AOA¾AIA¤  23" xfId="1695" xr:uid="{00000000-0005-0000-0000-000002040000}"/>
    <cellStyle name="ÅëÈ­_Sheet1_XD ÃÖÁ¾ÀÏÁ¤  23" xfId="1696" xr:uid="{00000000-0005-0000-0000-000003040000}"/>
    <cellStyle name="AeE­_Sheet1_XD AOA¾AIA¤  3" xfId="1697" xr:uid="{00000000-0005-0000-0000-000004040000}"/>
    <cellStyle name="ÅëÈ­_Sheet1_XD ÃÖÁ¾ÀÏÁ¤  3" xfId="1698" xr:uid="{00000000-0005-0000-0000-000005040000}"/>
    <cellStyle name="AeE­_Sheet1_XD AOA¾AIA¤  3 2" xfId="1699" xr:uid="{00000000-0005-0000-0000-000006040000}"/>
    <cellStyle name="ÅëÈ­_Sheet1_XD ÃÖÁ¾ÀÏÁ¤  3 2" xfId="1700" xr:uid="{00000000-0005-0000-0000-000007040000}"/>
    <cellStyle name="AeE­_Sheet1_XD AOA¾AIA¤  3 2 2" xfId="1701" xr:uid="{00000000-0005-0000-0000-000008040000}"/>
    <cellStyle name="ÅëÈ­_Sheet1_XD ÃÖÁ¾ÀÏÁ¤  3 2 2" xfId="1702" xr:uid="{00000000-0005-0000-0000-000009040000}"/>
    <cellStyle name="AeE­_Sheet1_XD AOA¾AIA¤  4" xfId="1703" xr:uid="{00000000-0005-0000-0000-00000A040000}"/>
    <cellStyle name="ÅëÈ­_Sheet1_XD ÃÖÁ¾ÀÏÁ¤  4" xfId="1704" xr:uid="{00000000-0005-0000-0000-00000B040000}"/>
    <cellStyle name="AeE­_Sheet1_XD AOA¾AIA¤  5" xfId="1705" xr:uid="{00000000-0005-0000-0000-00000C040000}"/>
    <cellStyle name="ÅëÈ­_Sheet1_XD ÃÖÁ¾ÀÏÁ¤  5" xfId="1706" xr:uid="{00000000-0005-0000-0000-00000D040000}"/>
    <cellStyle name="AeE­_Sheet1_XD AOA¾AIA¤  6" xfId="1707" xr:uid="{00000000-0005-0000-0000-00000E040000}"/>
    <cellStyle name="ÅëÈ­_Sheet1_XD ÃÖÁ¾ÀÏÁ¤  6" xfId="1708" xr:uid="{00000000-0005-0000-0000-00000F040000}"/>
    <cellStyle name="AeE­_Sheet1_XD AOA¾AIA¤  7" xfId="1709" xr:uid="{00000000-0005-0000-0000-000010040000}"/>
    <cellStyle name="ÅëÈ­_Sheet1_XD ÃÖÁ¾ÀÏÁ¤  7" xfId="1710" xr:uid="{00000000-0005-0000-0000-000011040000}"/>
    <cellStyle name="AeE­_Sheet1_XD AOA¾AIA¤  8" xfId="1711" xr:uid="{00000000-0005-0000-0000-000012040000}"/>
    <cellStyle name="ÅëÈ­_Sheet1_XD ÃÖÁ¾ÀÏÁ¤  8" xfId="1712" xr:uid="{00000000-0005-0000-0000-000013040000}"/>
    <cellStyle name="AeE­_Sheet1_XD AOA¾AIA¤  9" xfId="1713" xr:uid="{00000000-0005-0000-0000-000014040000}"/>
    <cellStyle name="ÅëÈ­_Sheet1_XD ÃÖÁ¾ÀÏÁ¤  9" xfId="1714" xr:uid="{00000000-0005-0000-0000-000015040000}"/>
    <cellStyle name="AeE­_Sheet4" xfId="648" xr:uid="{00000000-0005-0000-0000-000016040000}"/>
    <cellStyle name="ÅëÈ­_Sheet4" xfId="649" xr:uid="{00000000-0005-0000-0000-000017040000}"/>
    <cellStyle name="AeE­_SMG-CKD-d1.1 " xfId="650" xr:uid="{00000000-0005-0000-0000-000018040000}"/>
    <cellStyle name="ÅëÈ­_SMG-CKD-d1.1 " xfId="651" xr:uid="{00000000-0005-0000-0000-000019040000}"/>
    <cellStyle name="AeE­_XD±aAØ " xfId="652" xr:uid="{00000000-0005-0000-0000-00001A040000}"/>
    <cellStyle name="ÅëÈ­_XD±âÁØ " xfId="653" xr:uid="{00000000-0005-0000-0000-00001B040000}"/>
    <cellStyle name="AeE­_XD±aAØ  2" xfId="1715" xr:uid="{00000000-0005-0000-0000-00001C040000}"/>
    <cellStyle name="ÅëÈ­_XG¿ø´ÜÀ§ " xfId="654" xr:uid="{00000000-0005-0000-0000-00001D040000}"/>
    <cellStyle name="AeE­_μðAⓒAIA¤ " xfId="655" xr:uid="{00000000-0005-0000-0000-00001E040000}"/>
    <cellStyle name="AeE¡? [0]_96¨u¨¡¨oOBD " xfId="656" xr:uid="{00000000-0005-0000-0000-00001F040000}"/>
    <cellStyle name="AeE¡?_96¨u¨¡¨oOBD " xfId="657" xr:uid="{00000000-0005-0000-0000-000020040000}"/>
    <cellStyle name="AeE¡ⓒ [0]_¨uoAOCaA￠´¨oA¡io " xfId="658" xr:uid="{00000000-0005-0000-0000-000021040000}"/>
    <cellStyle name="AeE¡ⓒ_¨uoAOCaA￠´¨oA¡io " xfId="659" xr:uid="{00000000-0005-0000-0000-000022040000}"/>
    <cellStyle name="AeE¡ER¡§I [0]_¡ER¡§?R¡§I¡ERAi¡ERicAc¡ER¡§?Ri " xfId="660" xr:uid="{00000000-0005-0000-0000-000023040000}"/>
    <cellStyle name="AeE¡ER¡§I_¡ER¡§?R¡§I¡ERAi¡ERicAc¡ER¡§?Ri " xfId="661" xr:uid="{00000000-0005-0000-0000-000024040000}"/>
    <cellStyle name="AeE￠R¨I [0]_¡Ii¨I¡IA¡§IAIA¡E￠￥ " xfId="662" xr:uid="{00000000-0005-0000-0000-000025040000}"/>
    <cellStyle name="AeE￠R¨I_¡Ii¨I¡IA¡§IAIA¡E￠￥ " xfId="663" xr:uid="{00000000-0005-0000-0000-000026040000}"/>
    <cellStyle name="ALIGNMENT" xfId="666" xr:uid="{00000000-0005-0000-0000-000027040000}"/>
    <cellStyle name="AÞ¸¶ [0]_¡U¾EU￢ A¾COºn±³ " xfId="667" xr:uid="{00000000-0005-0000-0000-000028040000}"/>
    <cellStyle name="ÄÞ¸¶ [0]_¡Ú¾ÈÜ¬ Á¾ÇÕºñ±³ " xfId="668" xr:uid="{00000000-0005-0000-0000-000029040000}"/>
    <cellStyle name="AÞ¸¶ [0]_¡U¾EU￢ A¾COºn±³  10" xfId="1716" xr:uid="{00000000-0005-0000-0000-00002A040000}"/>
    <cellStyle name="ÄÞ¸¶ [0]_¡Ú¾ÈÜ¬ Á¾ÇÕºñ±³  2" xfId="1717" xr:uid="{00000000-0005-0000-0000-00002B040000}"/>
    <cellStyle name="AÞ¸¶ [0]_¡U¾EU￢ A¾COºn±³  3" xfId="1718" xr:uid="{00000000-0005-0000-0000-00002C040000}"/>
    <cellStyle name="ÄÞ¸¶ [0]_¡Ú¾ÈÜ¬ Á¾ÇÕºñ±³  3" xfId="1719" xr:uid="{00000000-0005-0000-0000-00002D040000}"/>
    <cellStyle name="AÞ¸¶ [0]_¡U¾EU￢ A¾COºn±³  4" xfId="1720" xr:uid="{00000000-0005-0000-0000-00002E040000}"/>
    <cellStyle name="ÄÞ¸¶ [0]_¡Ú¾ÈÜ¬ Á¾ÇÕºñ±³  4" xfId="1721" xr:uid="{00000000-0005-0000-0000-00002F040000}"/>
    <cellStyle name="AÞ¸¶ [0]_¡U¾EU￢ A¾COºn±³  5" xfId="1722" xr:uid="{00000000-0005-0000-0000-000030040000}"/>
    <cellStyle name="ÄÞ¸¶ [0]_¡Ú¾ÈÜ¬ Á¾ÇÕºñ±³  5" xfId="1723" xr:uid="{00000000-0005-0000-0000-000031040000}"/>
    <cellStyle name="AÞ¸¶ [0]_¡U¾EU￢ A¾COºn±³  6" xfId="1724" xr:uid="{00000000-0005-0000-0000-000032040000}"/>
    <cellStyle name="ÄÞ¸¶ [0]_¡Ú¾ÈÜ¬ Á¾ÇÕºñ±³  6" xfId="1725" xr:uid="{00000000-0005-0000-0000-000033040000}"/>
    <cellStyle name="AÞ¸¶ [0]_¡U¾EU￢ A¾COºn±³  7" xfId="1726" xr:uid="{00000000-0005-0000-0000-000034040000}"/>
    <cellStyle name="ÄÞ¸¶ [0]_¡Ú¾ÈÜ¬ Á¾ÇÕºñ±³  7" xfId="1727" xr:uid="{00000000-0005-0000-0000-000035040000}"/>
    <cellStyle name="AÞ¸¶ [0]_¡U¾EU￢ A¾COºn±³  8" xfId="1728" xr:uid="{00000000-0005-0000-0000-000036040000}"/>
    <cellStyle name="ÄÞ¸¶ [0]_¡Ú¾ÈÜ¬ Á¾ÇÕºñ±³  8" xfId="1729" xr:uid="{00000000-0005-0000-0000-000037040000}"/>
    <cellStyle name="AÞ¸¶ [0]_¸i´U" xfId="669" xr:uid="{00000000-0005-0000-0000-000038040000}"/>
    <cellStyle name="ÄÞ¸¶ [0]_¥±- 2 " xfId="670" xr:uid="{00000000-0005-0000-0000-000039040000}"/>
    <cellStyle name="AÞ¸¶ [0]_°æAi≫cAc°i " xfId="671" xr:uid="{00000000-0005-0000-0000-00003A040000}"/>
    <cellStyle name="ÄÞ¸¶ [0]_¼öÃâ½ÇÀû " xfId="672" xr:uid="{00000000-0005-0000-0000-00003B040000}"/>
    <cellStyle name="AÞ¸¶ [0]_¼oAOCaA¤½A≫o " xfId="673" xr:uid="{00000000-0005-0000-0000-00003C040000}"/>
    <cellStyle name="ÄÞ¸¶ [0]_1.ÆÇ¸Å½ÇÀû " xfId="674" xr:uid="{00000000-0005-0000-0000-00003D040000}"/>
    <cellStyle name="AÞ¸¶ [0]_1.SUMMARY " xfId="675" xr:uid="{00000000-0005-0000-0000-00003E040000}"/>
    <cellStyle name="ÄÞ¸¶ [0]_1.SUMMARY " xfId="676" xr:uid="{00000000-0005-0000-0000-00003F040000}"/>
    <cellStyle name="AÞ¸¶ [0]_1.SUMMARY  2" xfId="1730" xr:uid="{00000000-0005-0000-0000-000040040000}"/>
    <cellStyle name="ÄÞ¸¶ [0]_1-3¿ù " xfId="1731" xr:uid="{00000000-0005-0000-0000-000041040000}"/>
    <cellStyle name="AÞ¸¶ [0]_1-3¿u  10" xfId="1732" xr:uid="{00000000-0005-0000-0000-000042040000}"/>
    <cellStyle name="ÄÞ¸¶ [0]_1-3¿ù  10" xfId="1733" xr:uid="{00000000-0005-0000-0000-000043040000}"/>
    <cellStyle name="AÞ¸¶ [0]_1-3¿u  11" xfId="1734" xr:uid="{00000000-0005-0000-0000-000044040000}"/>
    <cellStyle name="ÄÞ¸¶ [0]_1-3¿ù  11" xfId="1735" xr:uid="{00000000-0005-0000-0000-000045040000}"/>
    <cellStyle name="AÞ¸¶ [0]_1-3¿u  12" xfId="1736" xr:uid="{00000000-0005-0000-0000-000046040000}"/>
    <cellStyle name="ÄÞ¸¶ [0]_1-3¿ù  12" xfId="1737" xr:uid="{00000000-0005-0000-0000-000047040000}"/>
    <cellStyle name="AÞ¸¶ [0]_1-3¿u  13" xfId="1738" xr:uid="{00000000-0005-0000-0000-000048040000}"/>
    <cellStyle name="ÄÞ¸¶ [0]_1-3¿ù  13" xfId="1739" xr:uid="{00000000-0005-0000-0000-000049040000}"/>
    <cellStyle name="AÞ¸¶ [0]_1-3¿u  14" xfId="1740" xr:uid="{00000000-0005-0000-0000-00004A040000}"/>
    <cellStyle name="ÄÞ¸¶ [0]_1-3¿ù  14" xfId="1741" xr:uid="{00000000-0005-0000-0000-00004B040000}"/>
    <cellStyle name="AÞ¸¶ [0]_1-3¿u  15" xfId="1742" xr:uid="{00000000-0005-0000-0000-00004C040000}"/>
    <cellStyle name="ÄÞ¸¶ [0]_1-3¿ù  15" xfId="1743" xr:uid="{00000000-0005-0000-0000-00004D040000}"/>
    <cellStyle name="AÞ¸¶ [0]_1-3¿u  16" xfId="1744" xr:uid="{00000000-0005-0000-0000-00004E040000}"/>
    <cellStyle name="ÄÞ¸¶ [0]_1-3¿ù  16" xfId="1745" xr:uid="{00000000-0005-0000-0000-00004F040000}"/>
    <cellStyle name="AÞ¸¶ [0]_1-3¿u  2" xfId="1746" xr:uid="{00000000-0005-0000-0000-000050040000}"/>
    <cellStyle name="ÄÞ¸¶ [0]_1-3¿ù  2" xfId="1747" xr:uid="{00000000-0005-0000-0000-000051040000}"/>
    <cellStyle name="AÞ¸¶ [0]_1-3¿u  2 10" xfId="1748" xr:uid="{00000000-0005-0000-0000-000052040000}"/>
    <cellStyle name="ÄÞ¸¶ [0]_1-3¿ù  2 10" xfId="1749" xr:uid="{00000000-0005-0000-0000-000053040000}"/>
    <cellStyle name="AÞ¸¶ [0]_1-3¿u  2 11" xfId="1750" xr:uid="{00000000-0005-0000-0000-000054040000}"/>
    <cellStyle name="ÄÞ¸¶ [0]_1-3¿ù  2 11" xfId="1751" xr:uid="{00000000-0005-0000-0000-000055040000}"/>
    <cellStyle name="AÞ¸¶ [0]_1-3¿u  2 12" xfId="1752" xr:uid="{00000000-0005-0000-0000-000056040000}"/>
    <cellStyle name="ÄÞ¸¶ [0]_1-3¿ù  2 12" xfId="1753" xr:uid="{00000000-0005-0000-0000-000057040000}"/>
    <cellStyle name="AÞ¸¶ [0]_1-3¿u  2 13" xfId="1754" xr:uid="{00000000-0005-0000-0000-000058040000}"/>
    <cellStyle name="ÄÞ¸¶ [0]_1-3¿ù  2 13" xfId="1755" xr:uid="{00000000-0005-0000-0000-000059040000}"/>
    <cellStyle name="AÞ¸¶ [0]_1-3¿u  2 14" xfId="1756" xr:uid="{00000000-0005-0000-0000-00005A040000}"/>
    <cellStyle name="ÄÞ¸¶ [0]_1-3¿ù  2 14" xfId="1757" xr:uid="{00000000-0005-0000-0000-00005B040000}"/>
    <cellStyle name="AÞ¸¶ [0]_1-3¿u  2 15" xfId="1758" xr:uid="{00000000-0005-0000-0000-00005C040000}"/>
    <cellStyle name="ÄÞ¸¶ [0]_1-3¿ù  2 15" xfId="1759" xr:uid="{00000000-0005-0000-0000-00005D040000}"/>
    <cellStyle name="AÞ¸¶ [0]_1-3¿u  2 2" xfId="1760" xr:uid="{00000000-0005-0000-0000-00005E040000}"/>
    <cellStyle name="ÄÞ¸¶ [0]_1-3¿ù  2 2" xfId="1761" xr:uid="{00000000-0005-0000-0000-00005F040000}"/>
    <cellStyle name="AÞ¸¶ [0]_1-3¿u  2 2 2" xfId="1762" xr:uid="{00000000-0005-0000-0000-000060040000}"/>
    <cellStyle name="ÄÞ¸¶ [0]_1-3¿ù  2 2 2" xfId="1763" xr:uid="{00000000-0005-0000-0000-000061040000}"/>
    <cellStyle name="AÞ¸¶ [0]_1-3¿u  2 2 2 2" xfId="1764" xr:uid="{00000000-0005-0000-0000-000062040000}"/>
    <cellStyle name="ÄÞ¸¶ [0]_1-3¿ù  2 2 2 2" xfId="1765" xr:uid="{00000000-0005-0000-0000-000063040000}"/>
    <cellStyle name="AÞ¸¶ [0]_1-3¿u  2 3" xfId="1766" xr:uid="{00000000-0005-0000-0000-000064040000}"/>
    <cellStyle name="ÄÞ¸¶ [0]_1-3¿ù  2 3" xfId="1767" xr:uid="{00000000-0005-0000-0000-000065040000}"/>
    <cellStyle name="AÞ¸¶ [0]_1-3¿u  2 4" xfId="1768" xr:uid="{00000000-0005-0000-0000-000066040000}"/>
    <cellStyle name="ÄÞ¸¶ [0]_1-3¿ù  2 4" xfId="1769" xr:uid="{00000000-0005-0000-0000-000067040000}"/>
    <cellStyle name="AÞ¸¶ [0]_1-3¿u  2 5" xfId="1770" xr:uid="{00000000-0005-0000-0000-000068040000}"/>
    <cellStyle name="ÄÞ¸¶ [0]_1-3¿ù  2 5" xfId="1771" xr:uid="{00000000-0005-0000-0000-000069040000}"/>
    <cellStyle name="AÞ¸¶ [0]_1-3¿u  2 6" xfId="1772" xr:uid="{00000000-0005-0000-0000-00006A040000}"/>
    <cellStyle name="ÄÞ¸¶ [0]_1-3¿ù  2 6" xfId="1773" xr:uid="{00000000-0005-0000-0000-00006B040000}"/>
    <cellStyle name="AÞ¸¶ [0]_1-3¿u  2 7" xfId="1774" xr:uid="{00000000-0005-0000-0000-00006C040000}"/>
    <cellStyle name="ÄÞ¸¶ [0]_1-3¿ù  2 7" xfId="1775" xr:uid="{00000000-0005-0000-0000-00006D040000}"/>
    <cellStyle name="AÞ¸¶ [0]_1-3¿u  2 8" xfId="1776" xr:uid="{00000000-0005-0000-0000-00006E040000}"/>
    <cellStyle name="ÄÞ¸¶ [0]_1-3¿ù  2 8" xfId="1777" xr:uid="{00000000-0005-0000-0000-00006F040000}"/>
    <cellStyle name="AÞ¸¶ [0]_1-3¿u  2 9" xfId="1778" xr:uid="{00000000-0005-0000-0000-000070040000}"/>
    <cellStyle name="ÄÞ¸¶ [0]_1-3¿ù  2 9" xfId="1779" xr:uid="{00000000-0005-0000-0000-000071040000}"/>
    <cellStyle name="AÞ¸¶ [0]_1-3¿u  3" xfId="1780" xr:uid="{00000000-0005-0000-0000-000072040000}"/>
    <cellStyle name="ÄÞ¸¶ [0]_1-3¿ù  3" xfId="1781" xr:uid="{00000000-0005-0000-0000-000073040000}"/>
    <cellStyle name="AÞ¸¶ [0]_1-3¿u  3 2" xfId="1782" xr:uid="{00000000-0005-0000-0000-000074040000}"/>
    <cellStyle name="ÄÞ¸¶ [0]_1-3¿ù  3 2" xfId="1783" xr:uid="{00000000-0005-0000-0000-000075040000}"/>
    <cellStyle name="AÞ¸¶ [0]_1-3¿u  3 2 2" xfId="1784" xr:uid="{00000000-0005-0000-0000-000076040000}"/>
    <cellStyle name="ÄÞ¸¶ [0]_1-3¿ù  3 2 2" xfId="1785" xr:uid="{00000000-0005-0000-0000-000077040000}"/>
    <cellStyle name="AÞ¸¶ [0]_1-3¿u  4" xfId="1786" xr:uid="{00000000-0005-0000-0000-000078040000}"/>
    <cellStyle name="ÄÞ¸¶ [0]_1-3¿ù  4" xfId="1787" xr:uid="{00000000-0005-0000-0000-000079040000}"/>
    <cellStyle name="AÞ¸¶ [0]_1-3¿u  5" xfId="1788" xr:uid="{00000000-0005-0000-0000-00007A040000}"/>
    <cellStyle name="ÄÞ¸¶ [0]_1-3¿ù  5" xfId="1789" xr:uid="{00000000-0005-0000-0000-00007B040000}"/>
    <cellStyle name="AÞ¸¶ [0]_1-3¿u  6" xfId="1790" xr:uid="{00000000-0005-0000-0000-00007C040000}"/>
    <cellStyle name="ÄÞ¸¶ [0]_1-3¿ù  6" xfId="1791" xr:uid="{00000000-0005-0000-0000-00007D040000}"/>
    <cellStyle name="AÞ¸¶ [0]_1-3¿u  7" xfId="1792" xr:uid="{00000000-0005-0000-0000-00007E040000}"/>
    <cellStyle name="ÄÞ¸¶ [0]_1-3¿ù  7" xfId="1793" xr:uid="{00000000-0005-0000-0000-00007F040000}"/>
    <cellStyle name="AÞ¸¶ [0]_1-3¿u  8" xfId="1794" xr:uid="{00000000-0005-0000-0000-000080040000}"/>
    <cellStyle name="ÄÞ¸¶ [0]_1-3¿ù  8" xfId="1795" xr:uid="{00000000-0005-0000-0000-000081040000}"/>
    <cellStyle name="AÞ¸¶ [0]_1-3¿u  9" xfId="1796" xr:uid="{00000000-0005-0000-0000-000082040000}"/>
    <cellStyle name="ÄÞ¸¶ [0]_1-3¿ù  9" xfId="1797" xr:uid="{00000000-0005-0000-0000-000083040000}"/>
    <cellStyle name="AÞ¸¶ [0]_1-5¿u " xfId="677" xr:uid="{00000000-0005-0000-0000-000084040000}"/>
    <cellStyle name="ÄÞ¸¶ [0]_2.CONCEPT " xfId="678" xr:uid="{00000000-0005-0000-0000-000085040000}"/>
    <cellStyle name="AÞ¸¶ [0]_3.MSCHEDULE¿μ¹R " xfId="679" xr:uid="{00000000-0005-0000-0000-000086040000}"/>
    <cellStyle name="ÄÞ¸¶ [0]_3¿ù´©°è " xfId="680" xr:uid="{00000000-0005-0000-0000-000087040000}"/>
    <cellStyle name="AÞ¸¶ [0]_3¿u´ⓒ°e " xfId="681" xr:uid="{00000000-0005-0000-0000-000088040000}"/>
    <cellStyle name="ÄÞ¸¶ [0]_3PJTR°èÈ¹ " xfId="682" xr:uid="{00000000-0005-0000-0000-000089040000}"/>
    <cellStyle name="AÞ¸¶ [0]_4 " xfId="683" xr:uid="{00000000-0005-0000-0000-00008A040000}"/>
    <cellStyle name="ÄÞ¸¶ [0]_4 " xfId="684" xr:uid="{00000000-0005-0000-0000-00008B040000}"/>
    <cellStyle name="AÞ¸¶ [0]_6-3°æAi·A " xfId="685" xr:uid="{00000000-0005-0000-0000-00008C040000}"/>
    <cellStyle name="ÄÞ¸¶ [0]_6-3°æÀï·Â " xfId="686" xr:uid="{00000000-0005-0000-0000-00008D040000}"/>
    <cellStyle name="AÞ¸¶ [0]_6-3°æAi·A  2" xfId="1798" xr:uid="{00000000-0005-0000-0000-00008E040000}"/>
    <cellStyle name="ÄÞ¸¶ [0]_7.MASTER SCHEDULE " xfId="687" xr:uid="{00000000-0005-0000-0000-00008F040000}"/>
    <cellStyle name="AÞ¸¶ [0]_96°eE¹ " xfId="1799" xr:uid="{00000000-0005-0000-0000-000090040000}"/>
    <cellStyle name="ÄÞ¸¶ [0]_À¯Çüº°ÀüÃ¼(¿ï»ê°øÀå)  " xfId="688" xr:uid="{00000000-0005-0000-0000-000091040000}"/>
    <cellStyle name="AÞ¸¶ [0]_A÷A¼¼³°e " xfId="689" xr:uid="{00000000-0005-0000-0000-000092040000}"/>
    <cellStyle name="ÄÞ¸¶ [0]_ÀÎ¿ø°èÈ¹ " xfId="690" xr:uid="{00000000-0005-0000-0000-000093040000}"/>
    <cellStyle name="AÞ¸¶ [0]_AI¿ø¹× A¶A÷(96.5.2.) " xfId="1800" xr:uid="{00000000-0005-0000-0000-000094040000}"/>
    <cellStyle name="ÄÞ¸¶ [0]_ÃÑ°ýÇ¥ " xfId="691" xr:uid="{00000000-0005-0000-0000-000095040000}"/>
    <cellStyle name="AÞ¸¶ [0]_AN°yº¸°i-Aß°¡Ay°¨ " xfId="692" xr:uid="{00000000-0005-0000-0000-000096040000}"/>
    <cellStyle name="ÄÞ¸¶ [0]_ÃÖÁ¾ÀÏÁ¤ " xfId="693" xr:uid="{00000000-0005-0000-0000-000097040000}"/>
    <cellStyle name="AÞ¸¶ [0]_C￥Ao " xfId="1801" xr:uid="{00000000-0005-0000-0000-000098040000}"/>
    <cellStyle name="ÄÞ¸¶ [0]_INQUIRY ¿µ¾÷ÃßÁø " xfId="694" xr:uid="{00000000-0005-0000-0000-000099040000}"/>
    <cellStyle name="AÞ¸¶ [0]_INQUIRY ¿μ¾÷AßAø " xfId="695" xr:uid="{00000000-0005-0000-0000-00009A040000}"/>
    <cellStyle name="ÄÞ¸¶ [0]_lx-taxi " xfId="696" xr:uid="{00000000-0005-0000-0000-00009B040000}"/>
    <cellStyle name="AÞ¸¶ [0]_lx-taxi _±¸¸A½CAu " xfId="697" xr:uid="{00000000-0005-0000-0000-00009C040000}"/>
    <cellStyle name="ÄÞ¸¶ [0]_MKN-M1.1 " xfId="698" xr:uid="{00000000-0005-0000-0000-00009D040000}"/>
    <cellStyle name="AÞ¸¶ [0]_º≫ºIA¶A÷ " xfId="1802" xr:uid="{00000000-0005-0000-0000-00009E040000}"/>
    <cellStyle name="ÄÞ¸¶ [0]_SAMPLE " xfId="699" xr:uid="{00000000-0005-0000-0000-00009F040000}"/>
    <cellStyle name="AÞ¸¶ [0]_Sheet1 (2)_1.SUMMARY " xfId="700" xr:uid="{00000000-0005-0000-0000-0000A0040000}"/>
    <cellStyle name="ÄÞ¸¶ [0]_Sheet1 (2)_1.SUMMARY " xfId="701" xr:uid="{00000000-0005-0000-0000-0000A1040000}"/>
    <cellStyle name="AÞ¸¶ [0]_Sheet1 (2)_1.SUMMARY  2" xfId="1803" xr:uid="{00000000-0005-0000-0000-0000A2040000}"/>
    <cellStyle name="ÄÞ¸¶ [0]_Sheet1_1.SUMMARY " xfId="702" xr:uid="{00000000-0005-0000-0000-0000A3040000}"/>
    <cellStyle name="AÞ¸¶ [0]_Sheet1_3.MSCHEDULE¿μ¹R " xfId="703" xr:uid="{00000000-0005-0000-0000-0000A4040000}"/>
    <cellStyle name="ÄÞ¸¶ [0]_Sheet1_ÃÖÁ¾ÀÏÁ¤ " xfId="704" xr:uid="{00000000-0005-0000-0000-0000A5040000}"/>
    <cellStyle name="AÞ¸¶ [0]_Sheet1_XD AOA¾AIA¤ " xfId="705" xr:uid="{00000000-0005-0000-0000-0000A6040000}"/>
    <cellStyle name="ÄÞ¸¶ [0]_Sheet1_XD ÃÖÁ¾ÀÏÁ¤ " xfId="706" xr:uid="{00000000-0005-0000-0000-0000A7040000}"/>
    <cellStyle name="AÞ¸¶ [0]_Sheet1_XD AOA¾AIA¤  2" xfId="1804" xr:uid="{00000000-0005-0000-0000-0000A8040000}"/>
    <cellStyle name="ÄÞ¸¶ [0]_SMG-CKD-d1.1 " xfId="707" xr:uid="{00000000-0005-0000-0000-0000A9040000}"/>
    <cellStyle name="AÞ¸¶ [0]_XD±aAØ " xfId="1805" xr:uid="{00000000-0005-0000-0000-0000AA040000}"/>
    <cellStyle name="AÞ¸¶_¡U¾EU￢ A¾COºn±³ " xfId="708" xr:uid="{00000000-0005-0000-0000-0000AB040000}"/>
    <cellStyle name="ÄÞ¸¶_¡Ú¾ÈÜ¬ Á¾ÇÕºñ±³ " xfId="709" xr:uid="{00000000-0005-0000-0000-0000AC040000}"/>
    <cellStyle name="AÞ¸¶_¡U¾EU￢ A¾COºn±³  10" xfId="1806" xr:uid="{00000000-0005-0000-0000-0000AD040000}"/>
    <cellStyle name="ÄÞ¸¶_¡Ú¾ÈÜ¬ Á¾ÇÕºñ±³  2" xfId="1807" xr:uid="{00000000-0005-0000-0000-0000AE040000}"/>
    <cellStyle name="AÞ¸¶_¡U¾EU￢ A¾COºn±³  3" xfId="1808" xr:uid="{00000000-0005-0000-0000-0000AF040000}"/>
    <cellStyle name="ÄÞ¸¶_¡Ú¾ÈÜ¬ Á¾ÇÕºñ±³  3" xfId="1809" xr:uid="{00000000-0005-0000-0000-0000B0040000}"/>
    <cellStyle name="AÞ¸¶_¡U¾EU￢ A¾COºn±³  4" xfId="1810" xr:uid="{00000000-0005-0000-0000-0000B1040000}"/>
    <cellStyle name="ÄÞ¸¶_¡Ú¾ÈÜ¬ Á¾ÇÕºñ±³  4" xfId="1811" xr:uid="{00000000-0005-0000-0000-0000B2040000}"/>
    <cellStyle name="AÞ¸¶_¡U¾EU￢ A¾COºn±³  5" xfId="1812" xr:uid="{00000000-0005-0000-0000-0000B3040000}"/>
    <cellStyle name="ÄÞ¸¶_¡Ú¾ÈÜ¬ Á¾ÇÕºñ±³  5" xfId="1813" xr:uid="{00000000-0005-0000-0000-0000B4040000}"/>
    <cellStyle name="AÞ¸¶_¡U¾EU￢ A¾COºn±³  6" xfId="1814" xr:uid="{00000000-0005-0000-0000-0000B5040000}"/>
    <cellStyle name="ÄÞ¸¶_¡Ú¾ÈÜ¬ Á¾ÇÕºñ±³  6" xfId="1815" xr:uid="{00000000-0005-0000-0000-0000B6040000}"/>
    <cellStyle name="AÞ¸¶_¡U¾EU￢ A¾COºn±³  7" xfId="1816" xr:uid="{00000000-0005-0000-0000-0000B7040000}"/>
    <cellStyle name="ÄÞ¸¶_¡Ú¾ÈÜ¬ Á¾ÇÕºñ±³  7" xfId="1817" xr:uid="{00000000-0005-0000-0000-0000B8040000}"/>
    <cellStyle name="AÞ¸¶_¡U¾EU￢ A¾COºn±³  8" xfId="1818" xr:uid="{00000000-0005-0000-0000-0000B9040000}"/>
    <cellStyle name="ÄÞ¸¶_¡Ú¾ÈÜ¬ Á¾ÇÕºñ±³  8" xfId="1819" xr:uid="{00000000-0005-0000-0000-0000BA040000}"/>
    <cellStyle name="AÞ¸¶_¸i´U" xfId="710" xr:uid="{00000000-0005-0000-0000-0000BB040000}"/>
    <cellStyle name="ÄÞ¸¶_¥±- 2 " xfId="711" xr:uid="{00000000-0005-0000-0000-0000BC040000}"/>
    <cellStyle name="AÞ¸¶_°æAi≫cAc°i " xfId="712" xr:uid="{00000000-0005-0000-0000-0000BD040000}"/>
    <cellStyle name="ÄÞ¸¶_¼öÃâ½ÇÀû " xfId="713" xr:uid="{00000000-0005-0000-0000-0000BE040000}"/>
    <cellStyle name="AÞ¸¶_¼oAOCaA¤½A≫o " xfId="714" xr:uid="{00000000-0005-0000-0000-0000BF040000}"/>
    <cellStyle name="ÄÞ¸¶_1.ÆÇ¸Å½ÇÀû " xfId="715" xr:uid="{00000000-0005-0000-0000-0000C0040000}"/>
    <cellStyle name="AÞ¸¶_1.SUMMARY " xfId="716" xr:uid="{00000000-0005-0000-0000-0000C1040000}"/>
    <cellStyle name="ÄÞ¸¶_1.SUMMARY " xfId="717" xr:uid="{00000000-0005-0000-0000-0000C2040000}"/>
    <cellStyle name="AÞ¸¶_1.SUMMARY  2" xfId="1820" xr:uid="{00000000-0005-0000-0000-0000C3040000}"/>
    <cellStyle name="ÄÞ¸¶_2.CONCEPT " xfId="718" xr:uid="{00000000-0005-0000-0000-0000C4040000}"/>
    <cellStyle name="AÞ¸¶_2.CONCEPT  2" xfId="1821" xr:uid="{00000000-0005-0000-0000-0000C5040000}"/>
    <cellStyle name="ÄÞ¸¶_3PJTR°èÈ¹ " xfId="719" xr:uid="{00000000-0005-0000-0000-0000C6040000}"/>
    <cellStyle name="AÞ¸¶_4 " xfId="720" xr:uid="{00000000-0005-0000-0000-0000C7040000}"/>
    <cellStyle name="ÄÞ¸¶_4 " xfId="721" xr:uid="{00000000-0005-0000-0000-0000C8040000}"/>
    <cellStyle name="AÞ¸¶_6-3°æAi·A " xfId="722" xr:uid="{00000000-0005-0000-0000-0000C9040000}"/>
    <cellStyle name="ÄÞ¸¶_6-3°æÀï·Â " xfId="723" xr:uid="{00000000-0005-0000-0000-0000CA040000}"/>
    <cellStyle name="AÞ¸¶_6-3°æAi·A  10" xfId="1822" xr:uid="{00000000-0005-0000-0000-0000CB040000}"/>
    <cellStyle name="ÄÞ¸¶_6-3°æÀï·Â  10" xfId="1823" xr:uid="{00000000-0005-0000-0000-0000CC040000}"/>
    <cellStyle name="AÞ¸¶_6-3°æAi·A  11" xfId="1824" xr:uid="{00000000-0005-0000-0000-0000CD040000}"/>
    <cellStyle name="ÄÞ¸¶_6-3°æÀï·Â  11" xfId="1825" xr:uid="{00000000-0005-0000-0000-0000CE040000}"/>
    <cellStyle name="AÞ¸¶_6-3°æAi·A  12" xfId="1826" xr:uid="{00000000-0005-0000-0000-0000CF040000}"/>
    <cellStyle name="ÄÞ¸¶_6-3°æÀï·Â  12" xfId="1827" xr:uid="{00000000-0005-0000-0000-0000D0040000}"/>
    <cellStyle name="AÞ¸¶_6-3°æAi·A  13" xfId="1828" xr:uid="{00000000-0005-0000-0000-0000D1040000}"/>
    <cellStyle name="ÄÞ¸¶_6-3°æÀï·Â  13" xfId="1829" xr:uid="{00000000-0005-0000-0000-0000D2040000}"/>
    <cellStyle name="AÞ¸¶_6-3°æAi·A  14" xfId="1830" xr:uid="{00000000-0005-0000-0000-0000D3040000}"/>
    <cellStyle name="ÄÞ¸¶_6-3°æÀï·Â  14" xfId="1831" xr:uid="{00000000-0005-0000-0000-0000D4040000}"/>
    <cellStyle name="AÞ¸¶_6-3°æAi·A  15" xfId="1832" xr:uid="{00000000-0005-0000-0000-0000D5040000}"/>
    <cellStyle name="ÄÞ¸¶_6-3°æÀï·Â  15" xfId="1833" xr:uid="{00000000-0005-0000-0000-0000D6040000}"/>
    <cellStyle name="AÞ¸¶_6-3°æAi·A  16" xfId="1834" xr:uid="{00000000-0005-0000-0000-0000D7040000}"/>
    <cellStyle name="ÄÞ¸¶_6-3°æÀï·Â  16" xfId="1835" xr:uid="{00000000-0005-0000-0000-0000D8040000}"/>
    <cellStyle name="AÞ¸¶_6-3°æAi·A  17" xfId="1836" xr:uid="{00000000-0005-0000-0000-0000D9040000}"/>
    <cellStyle name="ÄÞ¸¶_6-3°æÀï·Â  17" xfId="1837" xr:uid="{00000000-0005-0000-0000-0000DA040000}"/>
    <cellStyle name="AÞ¸¶_6-3°æAi·A  17 2" xfId="1838" xr:uid="{00000000-0005-0000-0000-0000DB040000}"/>
    <cellStyle name="ÄÞ¸¶_6-3°æÀï·Â  17 2" xfId="1839" xr:uid="{00000000-0005-0000-0000-0000DC040000}"/>
    <cellStyle name="AÞ¸¶_6-3°æAi·A  17 3" xfId="1840" xr:uid="{00000000-0005-0000-0000-0000DD040000}"/>
    <cellStyle name="ÄÞ¸¶_6-3°æÀï·Â  17 3" xfId="1841" xr:uid="{00000000-0005-0000-0000-0000DE040000}"/>
    <cellStyle name="AÞ¸¶_6-3°æAi·A  18" xfId="1842" xr:uid="{00000000-0005-0000-0000-0000DF040000}"/>
    <cellStyle name="ÄÞ¸¶_6-3°æÀï·Â  18" xfId="1843" xr:uid="{00000000-0005-0000-0000-0000E0040000}"/>
    <cellStyle name="AÞ¸¶_6-3°æAi·A  18 2" xfId="1844" xr:uid="{00000000-0005-0000-0000-0000E1040000}"/>
    <cellStyle name="ÄÞ¸¶_6-3°æÀï·Â  18 2" xfId="1845" xr:uid="{00000000-0005-0000-0000-0000E2040000}"/>
    <cellStyle name="AÞ¸¶_6-3°æAi·A  18 3" xfId="1846" xr:uid="{00000000-0005-0000-0000-0000E3040000}"/>
    <cellStyle name="ÄÞ¸¶_6-3°æÀï·Â  18 3" xfId="1847" xr:uid="{00000000-0005-0000-0000-0000E4040000}"/>
    <cellStyle name="AÞ¸¶_6-3°æAi·A  19" xfId="1848" xr:uid="{00000000-0005-0000-0000-0000E5040000}"/>
    <cellStyle name="ÄÞ¸¶_6-3°æÀï·Â  19" xfId="1849" xr:uid="{00000000-0005-0000-0000-0000E6040000}"/>
    <cellStyle name="AÞ¸¶_6-3°æAi·A  19 2" xfId="1850" xr:uid="{00000000-0005-0000-0000-0000E7040000}"/>
    <cellStyle name="ÄÞ¸¶_6-3°æÀï·Â  19 2" xfId="1851" xr:uid="{00000000-0005-0000-0000-0000E8040000}"/>
    <cellStyle name="AÞ¸¶_6-3°æAi·A  19 3" xfId="1852" xr:uid="{00000000-0005-0000-0000-0000E9040000}"/>
    <cellStyle name="ÄÞ¸¶_6-3°æÀï·Â  19 3" xfId="1853" xr:uid="{00000000-0005-0000-0000-0000EA040000}"/>
    <cellStyle name="AÞ¸¶_6-3°æAi·A  2" xfId="1854" xr:uid="{00000000-0005-0000-0000-0000EB040000}"/>
    <cellStyle name="ÄÞ¸¶_6-3°æÀï·Â  2" xfId="1855" xr:uid="{00000000-0005-0000-0000-0000EC040000}"/>
    <cellStyle name="AÞ¸¶_6-3°æAi·A  2 10" xfId="1856" xr:uid="{00000000-0005-0000-0000-0000ED040000}"/>
    <cellStyle name="ÄÞ¸¶_6-3°æÀï·Â  2 10" xfId="1857" xr:uid="{00000000-0005-0000-0000-0000EE040000}"/>
    <cellStyle name="AÞ¸¶_6-3°æAi·A  2 11" xfId="1858" xr:uid="{00000000-0005-0000-0000-0000EF040000}"/>
    <cellStyle name="ÄÞ¸¶_6-3°æÀï·Â  2 11" xfId="1859" xr:uid="{00000000-0005-0000-0000-0000F0040000}"/>
    <cellStyle name="AÞ¸¶_6-3°æAi·A  2 12" xfId="1860" xr:uid="{00000000-0005-0000-0000-0000F1040000}"/>
    <cellStyle name="ÄÞ¸¶_6-3°æÀï·Â  2 12" xfId="1861" xr:uid="{00000000-0005-0000-0000-0000F2040000}"/>
    <cellStyle name="AÞ¸¶_6-3°æAi·A  2 13" xfId="1862" xr:uid="{00000000-0005-0000-0000-0000F3040000}"/>
    <cellStyle name="ÄÞ¸¶_6-3°æÀï·Â  2 13" xfId="1863" xr:uid="{00000000-0005-0000-0000-0000F4040000}"/>
    <cellStyle name="AÞ¸¶_6-3°æAi·A  2 14" xfId="1864" xr:uid="{00000000-0005-0000-0000-0000F5040000}"/>
    <cellStyle name="ÄÞ¸¶_6-3°æÀï·Â  2 14" xfId="1865" xr:uid="{00000000-0005-0000-0000-0000F6040000}"/>
    <cellStyle name="AÞ¸¶_6-3°æAi·A  2 15" xfId="1866" xr:uid="{00000000-0005-0000-0000-0000F7040000}"/>
    <cellStyle name="ÄÞ¸¶_6-3°æÀï·Â  2 15" xfId="1867" xr:uid="{00000000-0005-0000-0000-0000F8040000}"/>
    <cellStyle name="AÞ¸¶_6-3°æAi·A  2 2" xfId="1868" xr:uid="{00000000-0005-0000-0000-0000F9040000}"/>
    <cellStyle name="ÄÞ¸¶_6-3°æÀï·Â  2 2" xfId="1869" xr:uid="{00000000-0005-0000-0000-0000FA040000}"/>
    <cellStyle name="AÞ¸¶_6-3°æAi·A  2 2 2" xfId="1870" xr:uid="{00000000-0005-0000-0000-0000FB040000}"/>
    <cellStyle name="ÄÞ¸¶_6-3°æÀï·Â  2 2 2" xfId="1871" xr:uid="{00000000-0005-0000-0000-0000FC040000}"/>
    <cellStyle name="AÞ¸¶_6-3°æAi·A  2 2 2 2" xfId="1872" xr:uid="{00000000-0005-0000-0000-0000FD040000}"/>
    <cellStyle name="ÄÞ¸¶_6-3°æÀï·Â  2 2 2 2" xfId="1873" xr:uid="{00000000-0005-0000-0000-0000FE040000}"/>
    <cellStyle name="AÞ¸¶_6-3°æAi·A  2 3" xfId="1874" xr:uid="{00000000-0005-0000-0000-0000FF040000}"/>
    <cellStyle name="ÄÞ¸¶_6-3°æÀï·Â  2 3" xfId="1875" xr:uid="{00000000-0005-0000-0000-000000050000}"/>
    <cellStyle name="AÞ¸¶_6-3°æAi·A  2 4" xfId="1876" xr:uid="{00000000-0005-0000-0000-000001050000}"/>
    <cellStyle name="ÄÞ¸¶_6-3°æÀï·Â  2 4" xfId="1877" xr:uid="{00000000-0005-0000-0000-000002050000}"/>
    <cellStyle name="AÞ¸¶_6-3°æAi·A  2 5" xfId="1878" xr:uid="{00000000-0005-0000-0000-000003050000}"/>
    <cellStyle name="ÄÞ¸¶_6-3°æÀï·Â  2 5" xfId="1879" xr:uid="{00000000-0005-0000-0000-000004050000}"/>
    <cellStyle name="AÞ¸¶_6-3°æAi·A  2 6" xfId="1880" xr:uid="{00000000-0005-0000-0000-000005050000}"/>
    <cellStyle name="ÄÞ¸¶_6-3°æÀï·Â  2 6" xfId="1881" xr:uid="{00000000-0005-0000-0000-000006050000}"/>
    <cellStyle name="AÞ¸¶_6-3°æAi·A  2 7" xfId="1882" xr:uid="{00000000-0005-0000-0000-000007050000}"/>
    <cellStyle name="ÄÞ¸¶_6-3°æÀï·Â  2 7" xfId="1883" xr:uid="{00000000-0005-0000-0000-000008050000}"/>
    <cellStyle name="AÞ¸¶_6-3°æAi·A  2 8" xfId="1884" xr:uid="{00000000-0005-0000-0000-000009050000}"/>
    <cellStyle name="ÄÞ¸¶_6-3°æÀï·Â  2 8" xfId="1885" xr:uid="{00000000-0005-0000-0000-00000A050000}"/>
    <cellStyle name="AÞ¸¶_6-3°æAi·A  2 9" xfId="1886" xr:uid="{00000000-0005-0000-0000-00000B050000}"/>
    <cellStyle name="ÄÞ¸¶_6-3°æÀï·Â  2 9" xfId="1887" xr:uid="{00000000-0005-0000-0000-00000C050000}"/>
    <cellStyle name="AÞ¸¶_6-3°æAi·A  20" xfId="1888" xr:uid="{00000000-0005-0000-0000-00000D050000}"/>
    <cellStyle name="ÄÞ¸¶_6-3°æÀï·Â  20" xfId="1889" xr:uid="{00000000-0005-0000-0000-00000E050000}"/>
    <cellStyle name="AÞ¸¶_6-3°æAi·A  20 2" xfId="1890" xr:uid="{00000000-0005-0000-0000-00000F050000}"/>
    <cellStyle name="ÄÞ¸¶_6-3°æÀï·Â  20 2" xfId="1891" xr:uid="{00000000-0005-0000-0000-000010050000}"/>
    <cellStyle name="AÞ¸¶_6-3°æAi·A  20 3" xfId="1892" xr:uid="{00000000-0005-0000-0000-000011050000}"/>
    <cellStyle name="ÄÞ¸¶_6-3°æÀï·Â  20 3" xfId="1893" xr:uid="{00000000-0005-0000-0000-000012050000}"/>
    <cellStyle name="AÞ¸¶_6-3°æAi·A  21" xfId="1894" xr:uid="{00000000-0005-0000-0000-000013050000}"/>
    <cellStyle name="ÄÞ¸¶_6-3°æÀï·Â  21" xfId="1895" xr:uid="{00000000-0005-0000-0000-000014050000}"/>
    <cellStyle name="AÞ¸¶_6-3°æAi·A  21 2" xfId="1896" xr:uid="{00000000-0005-0000-0000-000015050000}"/>
    <cellStyle name="ÄÞ¸¶_6-3°æÀï·Â  21 2" xfId="1897" xr:uid="{00000000-0005-0000-0000-000016050000}"/>
    <cellStyle name="AÞ¸¶_6-3°æAi·A  21 3" xfId="1898" xr:uid="{00000000-0005-0000-0000-000017050000}"/>
    <cellStyle name="ÄÞ¸¶_6-3°æÀï·Â  21 3" xfId="1899" xr:uid="{00000000-0005-0000-0000-000018050000}"/>
    <cellStyle name="AÞ¸¶_6-3°æAi·A  22" xfId="1900" xr:uid="{00000000-0005-0000-0000-000019050000}"/>
    <cellStyle name="ÄÞ¸¶_6-3°æÀï·Â  22" xfId="1901" xr:uid="{00000000-0005-0000-0000-00001A050000}"/>
    <cellStyle name="AÞ¸¶_6-3°æAi·A  22 2" xfId="1902" xr:uid="{00000000-0005-0000-0000-00001B050000}"/>
    <cellStyle name="ÄÞ¸¶_6-3°æÀï·Â  22 2" xfId="1903" xr:uid="{00000000-0005-0000-0000-00001C050000}"/>
    <cellStyle name="AÞ¸¶_6-3°æAi·A  22 3" xfId="1904" xr:uid="{00000000-0005-0000-0000-00001D050000}"/>
    <cellStyle name="ÄÞ¸¶_6-3°æÀï·Â  22 3" xfId="1905" xr:uid="{00000000-0005-0000-0000-00001E050000}"/>
    <cellStyle name="AÞ¸¶_6-3°æAi·A  23" xfId="1906" xr:uid="{00000000-0005-0000-0000-00001F050000}"/>
    <cellStyle name="ÄÞ¸¶_6-3°æÀï·Â  23" xfId="1907" xr:uid="{00000000-0005-0000-0000-000020050000}"/>
    <cellStyle name="AÞ¸¶_6-3°æAi·A  23 2" xfId="1908" xr:uid="{00000000-0005-0000-0000-000021050000}"/>
    <cellStyle name="ÄÞ¸¶_6-3°æÀï·Â  23 2" xfId="1909" xr:uid="{00000000-0005-0000-0000-000022050000}"/>
    <cellStyle name="AÞ¸¶_6-3°æAi·A  23 3" xfId="1910" xr:uid="{00000000-0005-0000-0000-000023050000}"/>
    <cellStyle name="ÄÞ¸¶_6-3°æÀï·Â  23 3" xfId="1911" xr:uid="{00000000-0005-0000-0000-000024050000}"/>
    <cellStyle name="AÞ¸¶_6-3°æAi·A  3" xfId="1912" xr:uid="{00000000-0005-0000-0000-000025050000}"/>
    <cellStyle name="ÄÞ¸¶_6-3°æÀï·Â  3" xfId="1913" xr:uid="{00000000-0005-0000-0000-000026050000}"/>
    <cellStyle name="AÞ¸¶_6-3°æAi·A  3 2" xfId="1914" xr:uid="{00000000-0005-0000-0000-000027050000}"/>
    <cellStyle name="ÄÞ¸¶_6-3°æÀï·Â  3 2" xfId="1915" xr:uid="{00000000-0005-0000-0000-000028050000}"/>
    <cellStyle name="AÞ¸¶_6-3°æAi·A  3 2 2" xfId="1916" xr:uid="{00000000-0005-0000-0000-000029050000}"/>
    <cellStyle name="ÄÞ¸¶_6-3°æÀï·Â  3 2 2" xfId="1917" xr:uid="{00000000-0005-0000-0000-00002A050000}"/>
    <cellStyle name="AÞ¸¶_6-3°æAi·A  4" xfId="1918" xr:uid="{00000000-0005-0000-0000-00002B050000}"/>
    <cellStyle name="ÄÞ¸¶_6-3°æÀï·Â  4" xfId="1919" xr:uid="{00000000-0005-0000-0000-00002C050000}"/>
    <cellStyle name="AÞ¸¶_6-3°æAi·A  5" xfId="1920" xr:uid="{00000000-0005-0000-0000-00002D050000}"/>
    <cellStyle name="ÄÞ¸¶_6-3°æÀï·Â  5" xfId="1921" xr:uid="{00000000-0005-0000-0000-00002E050000}"/>
    <cellStyle name="AÞ¸¶_6-3°æAi·A  6" xfId="1922" xr:uid="{00000000-0005-0000-0000-00002F050000}"/>
    <cellStyle name="ÄÞ¸¶_6-3°æÀï·Â  6" xfId="1923" xr:uid="{00000000-0005-0000-0000-000030050000}"/>
    <cellStyle name="AÞ¸¶_6-3°æAi·A  7" xfId="1924" xr:uid="{00000000-0005-0000-0000-000031050000}"/>
    <cellStyle name="ÄÞ¸¶_6-3°æÀï·Â  7" xfId="1925" xr:uid="{00000000-0005-0000-0000-000032050000}"/>
    <cellStyle name="AÞ¸¶_6-3°æAi·A  8" xfId="1926" xr:uid="{00000000-0005-0000-0000-000033050000}"/>
    <cellStyle name="ÄÞ¸¶_6-3°æÀï·Â  8" xfId="1927" xr:uid="{00000000-0005-0000-0000-000034050000}"/>
    <cellStyle name="AÞ¸¶_6-3°æAi·A  9" xfId="1928" xr:uid="{00000000-0005-0000-0000-000035050000}"/>
    <cellStyle name="ÄÞ¸¶_6-3°æÀï·Â  9" xfId="1929" xr:uid="{00000000-0005-0000-0000-000036050000}"/>
    <cellStyle name="AÞ¸¶_6-3°æAi·A _±¸¸A½CAu " xfId="724" xr:uid="{00000000-0005-0000-0000-000037050000}"/>
    <cellStyle name="ÄÞ¸¶_7.MASTER SCHEDULE " xfId="725" xr:uid="{00000000-0005-0000-0000-000038050000}"/>
    <cellStyle name="AÞ¸¶_96°eE¹ " xfId="1930" xr:uid="{00000000-0005-0000-0000-000039050000}"/>
    <cellStyle name="ÄÞ¸¶_À¯Çüº°ÀüÃ¼(¿ï»ê°øÀå)  " xfId="726" xr:uid="{00000000-0005-0000-0000-00003A050000}"/>
    <cellStyle name="AÞ¸¶_A÷A¼¼³°e " xfId="727" xr:uid="{00000000-0005-0000-0000-00003B050000}"/>
    <cellStyle name="ÄÞ¸¶_ÀÎ¿ø°èÈ¹ " xfId="728" xr:uid="{00000000-0005-0000-0000-00003C050000}"/>
    <cellStyle name="AÞ¸¶_AI¿ø¹× A¶A÷(96.5.2.) " xfId="1931" xr:uid="{00000000-0005-0000-0000-00003D050000}"/>
    <cellStyle name="ÄÞ¸¶_ÃÑ°ýÇ¥ " xfId="729" xr:uid="{00000000-0005-0000-0000-00003E050000}"/>
    <cellStyle name="AÞ¸¶_AN°yº¸°i-Aß°¡Ay°¨ " xfId="730" xr:uid="{00000000-0005-0000-0000-00003F050000}"/>
    <cellStyle name="ÄÞ¸¶_ÃÖÁ¾ÀÏÁ¤ " xfId="731" xr:uid="{00000000-0005-0000-0000-000040050000}"/>
    <cellStyle name="AÞ¸¶_C￥Ao " xfId="1932" xr:uid="{00000000-0005-0000-0000-000041050000}"/>
    <cellStyle name="ÄÞ¸¶_INQUIRY ¿µ¾÷ÃßÁø " xfId="732" xr:uid="{00000000-0005-0000-0000-000042050000}"/>
    <cellStyle name="AÞ¸¶_INQUIRY ¿μ¾÷AßAø " xfId="733" xr:uid="{00000000-0005-0000-0000-000043050000}"/>
    <cellStyle name="ÄÞ¸¶_lx-taxi " xfId="734" xr:uid="{00000000-0005-0000-0000-000044050000}"/>
    <cellStyle name="AÞ¸¶_lx-taxi _±¸¸A½CAu " xfId="735" xr:uid="{00000000-0005-0000-0000-000045050000}"/>
    <cellStyle name="ÄÞ¸¶_MKN-M1.1 " xfId="736" xr:uid="{00000000-0005-0000-0000-000046050000}"/>
    <cellStyle name="AÞ¸¶_º≫ºIA¶A÷ " xfId="1933" xr:uid="{00000000-0005-0000-0000-000047050000}"/>
    <cellStyle name="ÄÞ¸¶_SAMPLE " xfId="737" xr:uid="{00000000-0005-0000-0000-000048050000}"/>
    <cellStyle name="AÞ¸¶_Sheet1 (2)_1.SUMMARY " xfId="738" xr:uid="{00000000-0005-0000-0000-000049050000}"/>
    <cellStyle name="ÄÞ¸¶_Sheet1 (2)_1.SUMMARY " xfId="739" xr:uid="{00000000-0005-0000-0000-00004A050000}"/>
    <cellStyle name="AÞ¸¶_Sheet1 (2)_1.SUMMARY  2" xfId="1934" xr:uid="{00000000-0005-0000-0000-00004B050000}"/>
    <cellStyle name="ÄÞ¸¶_Sheet1_1.SUMMARY " xfId="740" xr:uid="{00000000-0005-0000-0000-00004C050000}"/>
    <cellStyle name="AÞ¸¶_Sheet1_3.MSCHEDULE¿μ¹R " xfId="741" xr:uid="{00000000-0005-0000-0000-00004D050000}"/>
    <cellStyle name="ÄÞ¸¶_Sheet1_ÃÖÁ¾ÀÏÁ¤ " xfId="742" xr:uid="{00000000-0005-0000-0000-00004E050000}"/>
    <cellStyle name="AÞ¸¶_Sheet1_XD AOA¾AIA¤ " xfId="743" xr:uid="{00000000-0005-0000-0000-00004F050000}"/>
    <cellStyle name="ÄÞ¸¶_Sheet1_XD ÃÖÁ¾ÀÏÁ¤ " xfId="744" xr:uid="{00000000-0005-0000-0000-000050050000}"/>
    <cellStyle name="AÞ¸¶_Sheet1_XD AOA¾AIA¤  10" xfId="1935" xr:uid="{00000000-0005-0000-0000-000051050000}"/>
    <cellStyle name="ÄÞ¸¶_Sheet1_XD ÃÖÁ¾ÀÏÁ¤  10" xfId="1936" xr:uid="{00000000-0005-0000-0000-000052050000}"/>
    <cellStyle name="AÞ¸¶_Sheet1_XD AOA¾AIA¤  11" xfId="1937" xr:uid="{00000000-0005-0000-0000-000053050000}"/>
    <cellStyle name="ÄÞ¸¶_Sheet1_XD ÃÖÁ¾ÀÏÁ¤  11" xfId="1938" xr:uid="{00000000-0005-0000-0000-000054050000}"/>
    <cellStyle name="AÞ¸¶_Sheet1_XD AOA¾AIA¤  12" xfId="1939" xr:uid="{00000000-0005-0000-0000-000055050000}"/>
    <cellStyle name="ÄÞ¸¶_Sheet1_XD ÃÖÁ¾ÀÏÁ¤  12" xfId="1940" xr:uid="{00000000-0005-0000-0000-000056050000}"/>
    <cellStyle name="AÞ¸¶_Sheet1_XD AOA¾AIA¤  13" xfId="1941" xr:uid="{00000000-0005-0000-0000-000057050000}"/>
    <cellStyle name="ÄÞ¸¶_Sheet1_XD ÃÖÁ¾ÀÏÁ¤  13" xfId="1942" xr:uid="{00000000-0005-0000-0000-000058050000}"/>
    <cellStyle name="AÞ¸¶_Sheet1_XD AOA¾AIA¤  14" xfId="1943" xr:uid="{00000000-0005-0000-0000-000059050000}"/>
    <cellStyle name="ÄÞ¸¶_Sheet1_XD ÃÖÁ¾ÀÏÁ¤  14" xfId="1944" xr:uid="{00000000-0005-0000-0000-00005A050000}"/>
    <cellStyle name="AÞ¸¶_Sheet1_XD AOA¾AIA¤  15" xfId="1945" xr:uid="{00000000-0005-0000-0000-00005B050000}"/>
    <cellStyle name="ÄÞ¸¶_Sheet1_XD ÃÖÁ¾ÀÏÁ¤  15" xfId="1946" xr:uid="{00000000-0005-0000-0000-00005C050000}"/>
    <cellStyle name="AÞ¸¶_Sheet1_XD AOA¾AIA¤  16" xfId="1947" xr:uid="{00000000-0005-0000-0000-00005D050000}"/>
    <cellStyle name="ÄÞ¸¶_Sheet1_XD ÃÖÁ¾ÀÏÁ¤  16" xfId="1948" xr:uid="{00000000-0005-0000-0000-00005E050000}"/>
    <cellStyle name="AÞ¸¶_Sheet1_XD AOA¾AIA¤  17" xfId="1949" xr:uid="{00000000-0005-0000-0000-00005F050000}"/>
    <cellStyle name="ÄÞ¸¶_Sheet1_XD ÃÖÁ¾ÀÏÁ¤  17" xfId="1950" xr:uid="{00000000-0005-0000-0000-000060050000}"/>
    <cellStyle name="AÞ¸¶_Sheet1_XD AOA¾AIA¤  18" xfId="1951" xr:uid="{00000000-0005-0000-0000-000061050000}"/>
    <cellStyle name="ÄÞ¸¶_Sheet1_XD ÃÖÁ¾ÀÏÁ¤  18" xfId="1952" xr:uid="{00000000-0005-0000-0000-000062050000}"/>
    <cellStyle name="AÞ¸¶_Sheet1_XD AOA¾AIA¤  19" xfId="1953" xr:uid="{00000000-0005-0000-0000-000063050000}"/>
    <cellStyle name="ÄÞ¸¶_Sheet1_XD ÃÖÁ¾ÀÏÁ¤  19" xfId="1954" xr:uid="{00000000-0005-0000-0000-000064050000}"/>
    <cellStyle name="AÞ¸¶_Sheet1_XD AOA¾AIA¤  2" xfId="1955" xr:uid="{00000000-0005-0000-0000-000065050000}"/>
    <cellStyle name="ÄÞ¸¶_Sheet1_XD ÃÖÁ¾ÀÏÁ¤  2" xfId="1956" xr:uid="{00000000-0005-0000-0000-000066050000}"/>
    <cellStyle name="AÞ¸¶_Sheet1_XD AOA¾AIA¤  2 10" xfId="1957" xr:uid="{00000000-0005-0000-0000-000067050000}"/>
    <cellStyle name="ÄÞ¸¶_Sheet1_XD ÃÖÁ¾ÀÏÁ¤  2 10" xfId="1958" xr:uid="{00000000-0005-0000-0000-000068050000}"/>
    <cellStyle name="AÞ¸¶_Sheet1_XD AOA¾AIA¤  2 11" xfId="1959" xr:uid="{00000000-0005-0000-0000-000069050000}"/>
    <cellStyle name="ÄÞ¸¶_Sheet1_XD ÃÖÁ¾ÀÏÁ¤  2 11" xfId="1960" xr:uid="{00000000-0005-0000-0000-00006A050000}"/>
    <cellStyle name="AÞ¸¶_Sheet1_XD AOA¾AIA¤  2 12" xfId="1961" xr:uid="{00000000-0005-0000-0000-00006B050000}"/>
    <cellStyle name="ÄÞ¸¶_Sheet1_XD ÃÖÁ¾ÀÏÁ¤  2 12" xfId="1962" xr:uid="{00000000-0005-0000-0000-00006C050000}"/>
    <cellStyle name="AÞ¸¶_Sheet1_XD AOA¾AIA¤  2 13" xfId="1963" xr:uid="{00000000-0005-0000-0000-00006D050000}"/>
    <cellStyle name="ÄÞ¸¶_Sheet1_XD ÃÖÁ¾ÀÏÁ¤  2 13" xfId="1964" xr:uid="{00000000-0005-0000-0000-00006E050000}"/>
    <cellStyle name="AÞ¸¶_Sheet1_XD AOA¾AIA¤  2 14" xfId="1965" xr:uid="{00000000-0005-0000-0000-00006F050000}"/>
    <cellStyle name="ÄÞ¸¶_Sheet1_XD ÃÖÁ¾ÀÏÁ¤  2 14" xfId="1966" xr:uid="{00000000-0005-0000-0000-000070050000}"/>
    <cellStyle name="AÞ¸¶_Sheet1_XD AOA¾AIA¤  2 15" xfId="1967" xr:uid="{00000000-0005-0000-0000-000071050000}"/>
    <cellStyle name="ÄÞ¸¶_Sheet1_XD ÃÖÁ¾ÀÏÁ¤  2 15" xfId="1968" xr:uid="{00000000-0005-0000-0000-000072050000}"/>
    <cellStyle name="AÞ¸¶_Sheet1_XD AOA¾AIA¤  2 2" xfId="1969" xr:uid="{00000000-0005-0000-0000-000073050000}"/>
    <cellStyle name="ÄÞ¸¶_Sheet1_XD ÃÖÁ¾ÀÏÁ¤  2 2" xfId="1970" xr:uid="{00000000-0005-0000-0000-000074050000}"/>
    <cellStyle name="AÞ¸¶_Sheet1_XD AOA¾AIA¤  2 2 2" xfId="1971" xr:uid="{00000000-0005-0000-0000-000075050000}"/>
    <cellStyle name="ÄÞ¸¶_Sheet1_XD ÃÖÁ¾ÀÏÁ¤  2 2 2" xfId="1972" xr:uid="{00000000-0005-0000-0000-000076050000}"/>
    <cellStyle name="AÞ¸¶_Sheet1_XD AOA¾AIA¤  2 2 2 2" xfId="1973" xr:uid="{00000000-0005-0000-0000-000077050000}"/>
    <cellStyle name="ÄÞ¸¶_Sheet1_XD ÃÖÁ¾ÀÏÁ¤  2 2 2 2" xfId="1974" xr:uid="{00000000-0005-0000-0000-000078050000}"/>
    <cellStyle name="AÞ¸¶_Sheet1_XD AOA¾AIA¤  2 3" xfId="1975" xr:uid="{00000000-0005-0000-0000-000079050000}"/>
    <cellStyle name="ÄÞ¸¶_Sheet1_XD ÃÖÁ¾ÀÏÁ¤  2 3" xfId="1976" xr:uid="{00000000-0005-0000-0000-00007A050000}"/>
    <cellStyle name="AÞ¸¶_Sheet1_XD AOA¾AIA¤  2 4" xfId="1977" xr:uid="{00000000-0005-0000-0000-00007B050000}"/>
    <cellStyle name="ÄÞ¸¶_Sheet1_XD ÃÖÁ¾ÀÏÁ¤  2 4" xfId="1978" xr:uid="{00000000-0005-0000-0000-00007C050000}"/>
    <cellStyle name="AÞ¸¶_Sheet1_XD AOA¾AIA¤  2 5" xfId="1979" xr:uid="{00000000-0005-0000-0000-00007D050000}"/>
    <cellStyle name="ÄÞ¸¶_Sheet1_XD ÃÖÁ¾ÀÏÁ¤  2 5" xfId="1980" xr:uid="{00000000-0005-0000-0000-00007E050000}"/>
    <cellStyle name="AÞ¸¶_Sheet1_XD AOA¾AIA¤  2 6" xfId="1981" xr:uid="{00000000-0005-0000-0000-00007F050000}"/>
    <cellStyle name="ÄÞ¸¶_Sheet1_XD ÃÖÁ¾ÀÏÁ¤  2 6" xfId="1982" xr:uid="{00000000-0005-0000-0000-000080050000}"/>
    <cellStyle name="AÞ¸¶_Sheet1_XD AOA¾AIA¤  2 7" xfId="1983" xr:uid="{00000000-0005-0000-0000-000081050000}"/>
    <cellStyle name="ÄÞ¸¶_Sheet1_XD ÃÖÁ¾ÀÏÁ¤  2 7" xfId="1984" xr:uid="{00000000-0005-0000-0000-000082050000}"/>
    <cellStyle name="AÞ¸¶_Sheet1_XD AOA¾AIA¤  2 8" xfId="1985" xr:uid="{00000000-0005-0000-0000-000083050000}"/>
    <cellStyle name="ÄÞ¸¶_Sheet1_XD ÃÖÁ¾ÀÏÁ¤  2 8" xfId="1986" xr:uid="{00000000-0005-0000-0000-000084050000}"/>
    <cellStyle name="AÞ¸¶_Sheet1_XD AOA¾AIA¤  2 9" xfId="1987" xr:uid="{00000000-0005-0000-0000-000085050000}"/>
    <cellStyle name="ÄÞ¸¶_Sheet1_XD ÃÖÁ¾ÀÏÁ¤  2 9" xfId="1988" xr:uid="{00000000-0005-0000-0000-000086050000}"/>
    <cellStyle name="AÞ¸¶_Sheet1_XD AOA¾AIA¤  20" xfId="1989" xr:uid="{00000000-0005-0000-0000-000087050000}"/>
    <cellStyle name="ÄÞ¸¶_Sheet1_XD ÃÖÁ¾ÀÏÁ¤  20" xfId="1990" xr:uid="{00000000-0005-0000-0000-000088050000}"/>
    <cellStyle name="AÞ¸¶_Sheet1_XD AOA¾AIA¤  21" xfId="1991" xr:uid="{00000000-0005-0000-0000-000089050000}"/>
    <cellStyle name="ÄÞ¸¶_Sheet1_XD ÃÖÁ¾ÀÏÁ¤  21" xfId="1992" xr:uid="{00000000-0005-0000-0000-00008A050000}"/>
    <cellStyle name="AÞ¸¶_Sheet1_XD AOA¾AIA¤  22" xfId="1993" xr:uid="{00000000-0005-0000-0000-00008B050000}"/>
    <cellStyle name="ÄÞ¸¶_Sheet1_XD ÃÖÁ¾ÀÏÁ¤  22" xfId="1994" xr:uid="{00000000-0005-0000-0000-00008C050000}"/>
    <cellStyle name="AÞ¸¶_Sheet1_XD AOA¾AIA¤  23" xfId="1995" xr:uid="{00000000-0005-0000-0000-00008D050000}"/>
    <cellStyle name="ÄÞ¸¶_Sheet1_XD ÃÖÁ¾ÀÏÁ¤  23" xfId="1996" xr:uid="{00000000-0005-0000-0000-00008E050000}"/>
    <cellStyle name="AÞ¸¶_Sheet1_XD AOA¾AIA¤  3" xfId="1997" xr:uid="{00000000-0005-0000-0000-00008F050000}"/>
    <cellStyle name="ÄÞ¸¶_Sheet1_XD ÃÖÁ¾ÀÏÁ¤  3" xfId="1998" xr:uid="{00000000-0005-0000-0000-000090050000}"/>
    <cellStyle name="AÞ¸¶_Sheet1_XD AOA¾AIA¤  3 2" xfId="1999" xr:uid="{00000000-0005-0000-0000-000091050000}"/>
    <cellStyle name="ÄÞ¸¶_Sheet1_XD ÃÖÁ¾ÀÏÁ¤  3 2" xfId="2000" xr:uid="{00000000-0005-0000-0000-000092050000}"/>
    <cellStyle name="AÞ¸¶_Sheet1_XD AOA¾AIA¤  3 2 2" xfId="2001" xr:uid="{00000000-0005-0000-0000-000093050000}"/>
    <cellStyle name="ÄÞ¸¶_Sheet1_XD ÃÖÁ¾ÀÏÁ¤  3 2 2" xfId="2002" xr:uid="{00000000-0005-0000-0000-000094050000}"/>
    <cellStyle name="AÞ¸¶_Sheet1_XD AOA¾AIA¤  4" xfId="2003" xr:uid="{00000000-0005-0000-0000-000095050000}"/>
    <cellStyle name="ÄÞ¸¶_Sheet1_XD ÃÖÁ¾ÀÏÁ¤  4" xfId="2004" xr:uid="{00000000-0005-0000-0000-000096050000}"/>
    <cellStyle name="AÞ¸¶_Sheet1_XD AOA¾AIA¤  5" xfId="2005" xr:uid="{00000000-0005-0000-0000-000097050000}"/>
    <cellStyle name="ÄÞ¸¶_Sheet1_XD ÃÖÁ¾ÀÏÁ¤  5" xfId="2006" xr:uid="{00000000-0005-0000-0000-000098050000}"/>
    <cellStyle name="AÞ¸¶_Sheet1_XD AOA¾AIA¤  6" xfId="2007" xr:uid="{00000000-0005-0000-0000-000099050000}"/>
    <cellStyle name="ÄÞ¸¶_Sheet1_XD ÃÖÁ¾ÀÏÁ¤  6" xfId="2008" xr:uid="{00000000-0005-0000-0000-00009A050000}"/>
    <cellStyle name="AÞ¸¶_Sheet1_XD AOA¾AIA¤  7" xfId="2009" xr:uid="{00000000-0005-0000-0000-00009B050000}"/>
    <cellStyle name="ÄÞ¸¶_Sheet1_XD ÃÖÁ¾ÀÏÁ¤  7" xfId="2010" xr:uid="{00000000-0005-0000-0000-00009C050000}"/>
    <cellStyle name="AÞ¸¶_Sheet1_XD AOA¾AIA¤  8" xfId="2011" xr:uid="{00000000-0005-0000-0000-00009D050000}"/>
    <cellStyle name="ÄÞ¸¶_Sheet1_XD ÃÖÁ¾ÀÏÁ¤  8" xfId="2012" xr:uid="{00000000-0005-0000-0000-00009E050000}"/>
    <cellStyle name="AÞ¸¶_Sheet1_XD AOA¾AIA¤  9" xfId="2013" xr:uid="{00000000-0005-0000-0000-00009F050000}"/>
    <cellStyle name="ÄÞ¸¶_Sheet1_XD ÃÖÁ¾ÀÏÁ¤  9" xfId="2014" xr:uid="{00000000-0005-0000-0000-0000A0050000}"/>
    <cellStyle name="AÞ¸¶_SMG-CKD-d1.1 " xfId="745" xr:uid="{00000000-0005-0000-0000-0000A1050000}"/>
    <cellStyle name="ÄÞ¸¶_SMG-CKD-d1.1 " xfId="746" xr:uid="{00000000-0005-0000-0000-0000A2050000}"/>
    <cellStyle name="AÞ¸¶_XD±aAØ " xfId="2015" xr:uid="{00000000-0005-0000-0000-0000A3050000}"/>
    <cellStyle name="ÄÞ¸¶_XG¿ø´ÜÀ§ " xfId="747" xr:uid="{00000000-0005-0000-0000-0000A4050000}"/>
    <cellStyle name="AÞ¸¶_μðAⓒAIA¤ " xfId="748" xr:uid="{00000000-0005-0000-0000-0000A5050000}"/>
    <cellStyle name="Body" xfId="749" xr:uid="{00000000-0005-0000-0000-0000A6050000}"/>
    <cellStyle name="Box" xfId="750" xr:uid="{00000000-0005-0000-0000-0000A7050000}"/>
    <cellStyle name="BuiltOpt_Content" xfId="751" xr:uid="{00000000-0005-0000-0000-0000A8050000}"/>
    <cellStyle name="C?A?_96???OBD " xfId="752" xr:uid="{00000000-0005-0000-0000-0000A9050000}"/>
    <cellStyle name="C?AØ_?c¾÷ºIº° AN°e " xfId="753" xr:uid="{00000000-0005-0000-0000-0000AA050000}"/>
    <cellStyle name="C?ERIA?R???I_?ER??R?쬕?ERAi?ERicAc?ER??Ri " xfId="754" xr:uid="{00000000-0005-0000-0000-0000AB050000}"/>
    <cellStyle name="C?RIA?㎤?_96?쬾??R?쬸OBD " xfId="755" xr:uid="{00000000-0005-0000-0000-0000AC050000}"/>
    <cellStyle name="C?RIA¡§¨?_?R¨¡¨I?RAi?RicAc?R¨¡i " xfId="756" xr:uid="{00000000-0005-0000-0000-0000AD050000}"/>
    <cellStyle name="C_TITLE" xfId="757" xr:uid="{00000000-0005-0000-0000-0000AE050000}"/>
    <cellStyle name="C¡ERIA?R¡×¡§¡I_¡ER¡§?R¡§I¡ERAi¡ERicAc¡ER¡§?Ri " xfId="758" xr:uid="{00000000-0005-0000-0000-0000AF050000}"/>
    <cellStyle name="C¡ERIA￠R¡×¡§¡I_¡ER¡§￠R¡§I¡ERAi¡ERicAc¡ER¡§￠Ri " xfId="759" xr:uid="{00000000-0005-0000-0000-0000B0050000}"/>
    <cellStyle name="C¡IA¨ª_¡¾a¨uE " xfId="760" xr:uid="{00000000-0005-0000-0000-0000B1050000}"/>
    <cellStyle name="C￠RIA¡§¨￡_¡E?￠Rⓒ­￠R¨u¡E¡þ¡§uO ￠R¨¡¨I¨￡￠RicCoE¨I¡A " xfId="761" xr:uid="{00000000-0005-0000-0000-0000B2050000}"/>
    <cellStyle name="C￥AØ_ 10AE " xfId="762" xr:uid="{00000000-0005-0000-0000-0000B3050000}"/>
    <cellStyle name="Ç¥ÁØ_¡ßFO ÅõÀÚºñºñ±³ " xfId="763" xr:uid="{00000000-0005-0000-0000-0000B4050000}"/>
    <cellStyle name="C￥AØ_¡ßFO AoAUºnºn±³ _`04.내실관리 집계양식(5개)(개선전파,의식혁신)" xfId="764" xr:uid="{00000000-0005-0000-0000-0000B5050000}"/>
    <cellStyle name="Ç¥ÁØ_¡ßFO ÅõÀÚºñºñ±³ _NEW - EL Ordering Specification HME_September 2009" xfId="765" xr:uid="{00000000-0005-0000-0000-0000B6050000}"/>
    <cellStyle name="C￥AØ_¡ßFO AoAUºnºn±³ _PU_05MY_PROTO_ADD_DEL_LIST(040528)(발전자)" xfId="2016" xr:uid="{00000000-0005-0000-0000-0000B7050000}"/>
    <cellStyle name="Ç¥ÁØ_¡ßFO ÅõÀÚºñºñ±³ _PU_05MY_PROTO_ADD_DEL_LIST(040528)(발전자)" xfId="2017" xr:uid="{00000000-0005-0000-0000-0000B8050000}"/>
    <cellStyle name="C￥AØ_¡ßFO AoAUºnºn±³ _PU_05MY_PROTO_ADD_DEL_LIST(040528)(발전자) 10" xfId="2018" xr:uid="{00000000-0005-0000-0000-0000B9050000}"/>
    <cellStyle name="Ç¥ÁØ_¡ßFO ÅõÀÚºñºñ±³ _PU_05MY_PROTO_ADD_DEL_LIST(040528)(발전자) 10" xfId="2019" xr:uid="{00000000-0005-0000-0000-0000BA050000}"/>
    <cellStyle name="C￥AØ_¡ßFO AoAUºnºn±³ _PU_05MY_PROTO_ADD_DEL_LIST(040528)(발전자) 11" xfId="2020" xr:uid="{00000000-0005-0000-0000-0000BB050000}"/>
    <cellStyle name="Ç¥ÁØ_¡ßFO ÅõÀÚºñºñ±³ _PU_05MY_PROTO_ADD_DEL_LIST(040528)(발전자) 11" xfId="2021" xr:uid="{00000000-0005-0000-0000-0000BC050000}"/>
    <cellStyle name="C￥AØ_¡ßFO AoAUºnºn±³ _PU_05MY_PROTO_ADD_DEL_LIST(040528)(발전자) 12" xfId="2022" xr:uid="{00000000-0005-0000-0000-0000BD050000}"/>
    <cellStyle name="Ç¥ÁØ_¡ßFO ÅõÀÚºñºñ±³ _PU_05MY_PROTO_ADD_DEL_LIST(040528)(발전자) 12" xfId="2023" xr:uid="{00000000-0005-0000-0000-0000BE050000}"/>
    <cellStyle name="C￥AØ_¡ßFO AoAUºnºn±³ _PU_05MY_PROTO_ADD_DEL_LIST(040528)(발전자) 13" xfId="2024" xr:uid="{00000000-0005-0000-0000-0000BF050000}"/>
    <cellStyle name="Ç¥ÁØ_¡ßFO ÅõÀÚºñºñ±³ _PU_05MY_PROTO_ADD_DEL_LIST(040528)(발전자) 13" xfId="2025" xr:uid="{00000000-0005-0000-0000-0000C0050000}"/>
    <cellStyle name="C￥AØ_¡ßFO AoAUºnºn±³ _PU_05MY_PROTO_ADD_DEL_LIST(040528)(발전자) 14" xfId="2026" xr:uid="{00000000-0005-0000-0000-0000C1050000}"/>
    <cellStyle name="Ç¥ÁØ_¡ßFO ÅõÀÚºñºñ±³ _PU_05MY_PROTO_ADD_DEL_LIST(040528)(발전자) 14" xfId="2027" xr:uid="{00000000-0005-0000-0000-0000C2050000}"/>
    <cellStyle name="C￥AØ_¡ßFO AoAUºnºn±³ _PU_05MY_PROTO_ADD_DEL_LIST(040528)(발전자) 15" xfId="2028" xr:uid="{00000000-0005-0000-0000-0000C3050000}"/>
    <cellStyle name="Ç¥ÁØ_¡ßFO ÅõÀÚºñºñ±³ _PU_05MY_PROTO_ADD_DEL_LIST(040528)(발전자) 15" xfId="2029" xr:uid="{00000000-0005-0000-0000-0000C4050000}"/>
    <cellStyle name="C￥AØ_¡ßFO AoAUºnºn±³ _PU_05MY_PROTO_ADD_DEL_LIST(040528)(발전자) 16" xfId="2030" xr:uid="{00000000-0005-0000-0000-0000C5050000}"/>
    <cellStyle name="Ç¥ÁØ_¡ßFO ÅõÀÚºñºñ±³ _PU_05MY_PROTO_ADD_DEL_LIST(040528)(발전자) 16" xfId="2031" xr:uid="{00000000-0005-0000-0000-0000C6050000}"/>
    <cellStyle name="C￥AØ_¡ßFO AoAUºnºn±³ _PU_05MY_PROTO_ADD_DEL_LIST(040528)(발전자) 2" xfId="2032" xr:uid="{00000000-0005-0000-0000-0000C7050000}"/>
    <cellStyle name="Ç¥ÁØ_¡ßFO ÅõÀÚºñºñ±³ _PU_05MY_PROTO_ADD_DEL_LIST(040528)(발전자) 2" xfId="2033" xr:uid="{00000000-0005-0000-0000-0000C8050000}"/>
    <cellStyle name="C￥AØ_¡ßFO AoAUºnºn±³ _PU_05MY_PROTO_ADD_DEL_LIST(040528)(발전자) 2 10" xfId="2034" xr:uid="{00000000-0005-0000-0000-0000C9050000}"/>
    <cellStyle name="Ç¥ÁØ_¡ßFO ÅõÀÚºñºñ±³ _PU_05MY_PROTO_ADD_DEL_LIST(040528)(발전자) 2 10" xfId="2035" xr:uid="{00000000-0005-0000-0000-0000CA050000}"/>
    <cellStyle name="C￥AØ_¡ßFO AoAUºnºn±³ _PU_05MY_PROTO_ADD_DEL_LIST(040528)(발전자) 2 11" xfId="2036" xr:uid="{00000000-0005-0000-0000-0000CB050000}"/>
    <cellStyle name="Ç¥ÁØ_¡ßFO ÅõÀÚºñºñ±³ _PU_05MY_PROTO_ADD_DEL_LIST(040528)(발전자) 2 11" xfId="2037" xr:uid="{00000000-0005-0000-0000-0000CC050000}"/>
    <cellStyle name="C￥AØ_¡ßFO AoAUºnºn±³ _PU_05MY_PROTO_ADD_DEL_LIST(040528)(발전자) 2 12" xfId="2038" xr:uid="{00000000-0005-0000-0000-0000CD050000}"/>
    <cellStyle name="Ç¥ÁØ_¡ßFO ÅõÀÚºñºñ±³ _PU_05MY_PROTO_ADD_DEL_LIST(040528)(발전자) 2 12" xfId="2039" xr:uid="{00000000-0005-0000-0000-0000CE050000}"/>
    <cellStyle name="C￥AØ_¡ßFO AoAUºnºn±³ _PU_05MY_PROTO_ADD_DEL_LIST(040528)(발전자) 2 13" xfId="2040" xr:uid="{00000000-0005-0000-0000-0000CF050000}"/>
    <cellStyle name="Ç¥ÁØ_¡ßFO ÅõÀÚºñºñ±³ _PU_05MY_PROTO_ADD_DEL_LIST(040528)(발전자) 2 13" xfId="2041" xr:uid="{00000000-0005-0000-0000-0000D0050000}"/>
    <cellStyle name="C￥AØ_¡ßFO AoAUºnºn±³ _PU_05MY_PROTO_ADD_DEL_LIST(040528)(발전자) 2 14" xfId="2042" xr:uid="{00000000-0005-0000-0000-0000D1050000}"/>
    <cellStyle name="Ç¥ÁØ_¡ßFO ÅõÀÚºñºñ±³ _PU_05MY_PROTO_ADD_DEL_LIST(040528)(발전자) 2 14" xfId="2043" xr:uid="{00000000-0005-0000-0000-0000D2050000}"/>
    <cellStyle name="C￥AØ_¡ßFO AoAUºnºn±³ _PU_05MY_PROTO_ADD_DEL_LIST(040528)(발전자) 2 15" xfId="2044" xr:uid="{00000000-0005-0000-0000-0000D3050000}"/>
    <cellStyle name="Ç¥ÁØ_¡ßFO ÅõÀÚºñºñ±³ _PU_05MY_PROTO_ADD_DEL_LIST(040528)(발전자) 2 15" xfId="2045" xr:uid="{00000000-0005-0000-0000-0000D4050000}"/>
    <cellStyle name="C￥AØ_¡ßFO AoAUºnºn±³ _PU_05MY_PROTO_ADD_DEL_LIST(040528)(발전자) 2 2" xfId="2046" xr:uid="{00000000-0005-0000-0000-0000D5050000}"/>
    <cellStyle name="Ç¥ÁØ_¡ßFO ÅõÀÚºñºñ±³ _PU_05MY_PROTO_ADD_DEL_LIST(040528)(발전자) 2 2" xfId="2047" xr:uid="{00000000-0005-0000-0000-0000D6050000}"/>
    <cellStyle name="C￥AØ_¡ßFO AoAUºnºn±³ _PU_05MY_PROTO_ADD_DEL_LIST(040528)(발전자) 2 2 2" xfId="2048" xr:uid="{00000000-0005-0000-0000-0000D7050000}"/>
    <cellStyle name="Ç¥ÁØ_¡ßFO ÅõÀÚºñºñ±³ _PU_05MY_PROTO_ADD_DEL_LIST(040528)(발전자) 2 2 2" xfId="2049" xr:uid="{00000000-0005-0000-0000-0000D8050000}"/>
    <cellStyle name="C￥AØ_¡ßFO AoAUºnºn±³ _PU_05MY_PROTO_ADD_DEL_LIST(040528)(발전자) 2 2 2 2" xfId="2050" xr:uid="{00000000-0005-0000-0000-0000D9050000}"/>
    <cellStyle name="Ç¥ÁØ_¡ßFO ÅõÀÚºñºñ±³ _PU_05MY_PROTO_ADD_DEL_LIST(040528)(발전자) 2 2 2 2" xfId="2051" xr:uid="{00000000-0005-0000-0000-0000DA050000}"/>
    <cellStyle name="C￥AØ_¡ßFO AoAUºnºn±³ _PU_05MY_PROTO_ADD_DEL_LIST(040528)(발전자) 2 3" xfId="2052" xr:uid="{00000000-0005-0000-0000-0000DB050000}"/>
    <cellStyle name="Ç¥ÁØ_¡ßFO ÅõÀÚºñºñ±³ _PU_05MY_PROTO_ADD_DEL_LIST(040528)(발전자) 2 3" xfId="2053" xr:uid="{00000000-0005-0000-0000-0000DC050000}"/>
    <cellStyle name="C￥AØ_¡ßFO AoAUºnºn±³ _PU_05MY_PROTO_ADD_DEL_LIST(040528)(발전자) 2 4" xfId="2054" xr:uid="{00000000-0005-0000-0000-0000DD050000}"/>
    <cellStyle name="Ç¥ÁØ_¡ßFO ÅõÀÚºñºñ±³ _PU_05MY_PROTO_ADD_DEL_LIST(040528)(발전자) 2 4" xfId="2055" xr:uid="{00000000-0005-0000-0000-0000DE050000}"/>
    <cellStyle name="C￥AØ_¡ßFO AoAUºnºn±³ _PU_05MY_PROTO_ADD_DEL_LIST(040528)(발전자) 2 5" xfId="2056" xr:uid="{00000000-0005-0000-0000-0000DF050000}"/>
    <cellStyle name="Ç¥ÁØ_¡ßFO ÅõÀÚºñºñ±³ _PU_05MY_PROTO_ADD_DEL_LIST(040528)(발전자) 2 5" xfId="2057" xr:uid="{00000000-0005-0000-0000-0000E0050000}"/>
    <cellStyle name="C￥AØ_¡ßFO AoAUºnºn±³ _PU_05MY_PROTO_ADD_DEL_LIST(040528)(발전자) 2 6" xfId="2058" xr:uid="{00000000-0005-0000-0000-0000E1050000}"/>
    <cellStyle name="Ç¥ÁØ_¡ßFO ÅõÀÚºñºñ±³ _PU_05MY_PROTO_ADD_DEL_LIST(040528)(발전자) 2 6" xfId="2059" xr:uid="{00000000-0005-0000-0000-0000E2050000}"/>
    <cellStyle name="C￥AØ_¡ßFO AoAUºnºn±³ _PU_05MY_PROTO_ADD_DEL_LIST(040528)(발전자) 2 7" xfId="2060" xr:uid="{00000000-0005-0000-0000-0000E3050000}"/>
    <cellStyle name="Ç¥ÁØ_¡ßFO ÅõÀÚºñºñ±³ _PU_05MY_PROTO_ADD_DEL_LIST(040528)(발전자) 2 7" xfId="2061" xr:uid="{00000000-0005-0000-0000-0000E4050000}"/>
    <cellStyle name="C￥AØ_¡ßFO AoAUºnºn±³ _PU_05MY_PROTO_ADD_DEL_LIST(040528)(발전자) 2 8" xfId="2062" xr:uid="{00000000-0005-0000-0000-0000E5050000}"/>
    <cellStyle name="Ç¥ÁØ_¡ßFO ÅõÀÚºñºñ±³ _PU_05MY_PROTO_ADD_DEL_LIST(040528)(발전자) 2 8" xfId="2063" xr:uid="{00000000-0005-0000-0000-0000E6050000}"/>
    <cellStyle name="C￥AØ_¡ßFO AoAUºnºn±³ _PU_05MY_PROTO_ADD_DEL_LIST(040528)(발전자) 2 9" xfId="2064" xr:uid="{00000000-0005-0000-0000-0000E7050000}"/>
    <cellStyle name="Ç¥ÁØ_¡ßFO ÅõÀÚºñºñ±³ _PU_05MY_PROTO_ADD_DEL_LIST(040528)(발전자) 2 9" xfId="2065" xr:uid="{00000000-0005-0000-0000-0000E8050000}"/>
    <cellStyle name="C￥AØ_¡ßFO AoAUºnºn±³ _PU_05MY_PROTO_ADD_DEL_LIST(040528)(발전자) 3" xfId="2066" xr:uid="{00000000-0005-0000-0000-0000E9050000}"/>
    <cellStyle name="Ç¥ÁØ_¡ßFO ÅõÀÚºñºñ±³ _PU_05MY_PROTO_ADD_DEL_LIST(040528)(발전자) 3" xfId="2067" xr:uid="{00000000-0005-0000-0000-0000EA050000}"/>
    <cellStyle name="C￥AØ_¡ßFO AoAUºnºn±³ _PU_05MY_PROTO_ADD_DEL_LIST(040528)(발전자) 3 2" xfId="2068" xr:uid="{00000000-0005-0000-0000-0000EB050000}"/>
    <cellStyle name="Ç¥ÁØ_¡ßFO ÅõÀÚºñºñ±³ _PU_05MY_PROTO_ADD_DEL_LIST(040528)(발전자) 3 2" xfId="2069" xr:uid="{00000000-0005-0000-0000-0000EC050000}"/>
    <cellStyle name="C￥AØ_¡ßFO AoAUºnºn±³ _PU_05MY_PROTO_ADD_DEL_LIST(040528)(발전자) 3 2 2" xfId="2070" xr:uid="{00000000-0005-0000-0000-0000ED050000}"/>
    <cellStyle name="Ç¥ÁØ_¡ßFO ÅõÀÚºñºñ±³ _PU_05MY_PROTO_ADD_DEL_LIST(040528)(발전자) 3 2 2" xfId="2071" xr:uid="{00000000-0005-0000-0000-0000EE050000}"/>
    <cellStyle name="C￥AØ_¡ßFO AoAUºnºn±³ _PU_05MY_PROTO_ADD_DEL_LIST(040528)(발전자) 4" xfId="2072" xr:uid="{00000000-0005-0000-0000-0000EF050000}"/>
    <cellStyle name="Ç¥ÁØ_¡ßFO ÅõÀÚºñºñ±³ _PU_05MY_PROTO_ADD_DEL_LIST(040528)(발전자) 4" xfId="2073" xr:uid="{00000000-0005-0000-0000-0000F0050000}"/>
    <cellStyle name="C￥AØ_¡ßFO AoAUºnºn±³ _PU_05MY_PROTO_ADD_DEL_LIST(040528)(발전자) 5" xfId="2074" xr:uid="{00000000-0005-0000-0000-0000F1050000}"/>
    <cellStyle name="Ç¥ÁØ_¡ßFO ÅõÀÚºñºñ±³ _PU_05MY_PROTO_ADD_DEL_LIST(040528)(발전자) 5" xfId="2075" xr:uid="{00000000-0005-0000-0000-0000F2050000}"/>
    <cellStyle name="C￥AØ_¡ßFO AoAUºnºn±³ _PU_05MY_PROTO_ADD_DEL_LIST(040528)(발전자) 6" xfId="2076" xr:uid="{00000000-0005-0000-0000-0000F3050000}"/>
    <cellStyle name="Ç¥ÁØ_¡ßFO ÅõÀÚºñºñ±³ _PU_05MY_PROTO_ADD_DEL_LIST(040528)(발전자) 6" xfId="2077" xr:uid="{00000000-0005-0000-0000-0000F4050000}"/>
    <cellStyle name="C￥AØ_¡ßFO AoAUºnºn±³ _PU_05MY_PROTO_ADD_DEL_LIST(040528)(발전자) 7" xfId="2078" xr:uid="{00000000-0005-0000-0000-0000F5050000}"/>
    <cellStyle name="Ç¥ÁØ_¡ßFO ÅõÀÚºñºñ±³ _PU_05MY_PROTO_ADD_DEL_LIST(040528)(발전자) 7" xfId="2079" xr:uid="{00000000-0005-0000-0000-0000F6050000}"/>
    <cellStyle name="C￥AØ_¡ßFO AoAUºnºn±³ _PU_05MY_PROTO_ADD_DEL_LIST(040528)(발전자) 8" xfId="2080" xr:uid="{00000000-0005-0000-0000-0000F7050000}"/>
    <cellStyle name="Ç¥ÁØ_¡ßFO ÅõÀÚºñºñ±³ _PU_05MY_PROTO_ADD_DEL_LIST(040528)(발전자) 8" xfId="2081" xr:uid="{00000000-0005-0000-0000-0000F8050000}"/>
    <cellStyle name="C￥AØ_¡ßFO AoAUºnºn±³ _PU_05MY_PROTO_ADD_DEL_LIST(040528)(발전자) 9" xfId="2082" xr:uid="{00000000-0005-0000-0000-0000F9050000}"/>
    <cellStyle name="Ç¥ÁØ_¡ßFO ÅõÀÚºñºñ±³ _PU_05MY_PROTO_ADD_DEL_LIST(040528)(발전자) 9" xfId="2083" xr:uid="{00000000-0005-0000-0000-0000FA050000}"/>
    <cellStyle name="C￥AØ_¡ßFO AoAUºnºn±³ _PU_05MY_PROTO_대응_구성_LIST(040705)(발전자)" xfId="2084" xr:uid="{00000000-0005-0000-0000-0000FB050000}"/>
    <cellStyle name="Ç¥ÁØ_¡ßFO ÅõÀÚºñºñ±³ _PU_05MY_PROTO_대응_구성_LIST(040705)(발전자)" xfId="2085" xr:uid="{00000000-0005-0000-0000-0000FC050000}"/>
    <cellStyle name="C￥AØ_´U°eº° ±¸Aa¾E" xfId="766" xr:uid="{00000000-0005-0000-0000-0000FD050000}"/>
    <cellStyle name="Ç¥ÁØ_´Ü°èº° ±¸Ãà¾È" xfId="767" xr:uid="{00000000-0005-0000-0000-0000FE050000}"/>
    <cellStyle name="C￥AØ_¸i´U" xfId="768" xr:uid="{00000000-0005-0000-0000-0000FF050000}"/>
    <cellStyle name="Ç¥ÁØ_¸ñÂ÷ " xfId="769" xr:uid="{00000000-0005-0000-0000-000000060000}"/>
    <cellStyle name="C￥AØ_¸nA÷ _±¸¸A½CAu " xfId="770" xr:uid="{00000000-0005-0000-0000-000001060000}"/>
    <cellStyle name="Ç¥ÁØ_¸ñÂ÷ _BIW현황" xfId="771" xr:uid="{00000000-0005-0000-0000-000002060000}"/>
    <cellStyle name="C￥AØ_¿­¸° INT" xfId="772" xr:uid="{00000000-0005-0000-0000-000003060000}"/>
    <cellStyle name="Ç¥ÁØ_¿µ¾÷ÇöÈ² " xfId="773" xr:uid="{00000000-0005-0000-0000-000004060000}"/>
    <cellStyle name="C￥AØ_¿ø°¡(AU·a¼oAy) " xfId="774" xr:uid="{00000000-0005-0000-0000-000005060000}"/>
    <cellStyle name="Ç¥ÁØ_±â¾È " xfId="775" xr:uid="{00000000-0005-0000-0000-000006060000}"/>
    <cellStyle name="C￥AØ_±a¾E¿eAo_KDº?μ¿ " xfId="776" xr:uid="{00000000-0005-0000-0000-000007060000}"/>
    <cellStyle name="Ç¥ÁØ_±â¾È¿ëÁö_KDº¯µ¿ " xfId="777" xr:uid="{00000000-0005-0000-0000-000008060000}"/>
    <cellStyle name="C￥AØ_±aAØ " xfId="778" xr:uid="{00000000-0005-0000-0000-000009060000}"/>
    <cellStyle name="Ç¥ÁØ_±âÁØ " xfId="779" xr:uid="{00000000-0005-0000-0000-00000A060000}"/>
    <cellStyle name="C￥AØ_±aAØ _NEW - EL Ordering Specification HME_September 2009" xfId="780" xr:uid="{00000000-0005-0000-0000-00000B060000}"/>
    <cellStyle name="Ç¥ÁØ_±ÔÁ¤Ç¥Áö" xfId="781" xr:uid="{00000000-0005-0000-0000-00000C060000}"/>
    <cellStyle name="C￥AØ_≫c¾÷°³¹ßÆA_10¿u2WA¸ºI " xfId="782" xr:uid="{00000000-0005-0000-0000-00000D060000}"/>
    <cellStyle name="Ç¥ÁØ_°¡¼Ö¸°ÀÏÁ¤_µðÁ©ÀÏÁ¤ " xfId="783" xr:uid="{00000000-0005-0000-0000-00000E060000}"/>
    <cellStyle name="C￥AØ_°¡¼O¸°AIA¤_μðAⓒAIA¤ " xfId="784" xr:uid="{00000000-0005-0000-0000-00000F060000}"/>
    <cellStyle name="Ç¥ÁØ_°³¹ßÀÏÁ¤ " xfId="785" xr:uid="{00000000-0005-0000-0000-000010060000}"/>
    <cellStyle name="C￥AØ_°³¹ßAIA¤  (2)_°³¹ßAIA¤ " xfId="786" xr:uid="{00000000-0005-0000-0000-000011060000}"/>
    <cellStyle name="Ç¥ÁØ_°³¹ßÀÏÁ¤  (2)_°³¹ßÀÏÁ¤ " xfId="787" xr:uid="{00000000-0005-0000-0000-000012060000}"/>
    <cellStyle name="C￥AØ_°³¹ßAIA¤  (2)_°³¹ßAIA¤  10" xfId="2086" xr:uid="{00000000-0005-0000-0000-000013060000}"/>
    <cellStyle name="Ç¥ÁØ_°³¹ßÀÏÁ¤  (2)_°³¹ßÀÏÁ¤  10" xfId="2087" xr:uid="{00000000-0005-0000-0000-000014060000}"/>
    <cellStyle name="C￥AØ_°³¹ßAIA¤  (2)_°³¹ßAIA¤  11" xfId="2088" xr:uid="{00000000-0005-0000-0000-000015060000}"/>
    <cellStyle name="Ç¥ÁØ_°³¹ßÀÏÁ¤  (2)_°³¹ßÀÏÁ¤  11" xfId="2089" xr:uid="{00000000-0005-0000-0000-000016060000}"/>
    <cellStyle name="C￥AØ_°³¹ßAIA¤  (2)_°³¹ßAIA¤  12" xfId="2090" xr:uid="{00000000-0005-0000-0000-000017060000}"/>
    <cellStyle name="Ç¥ÁØ_°³¹ßÀÏÁ¤  (2)_°³¹ßÀÏÁ¤  12" xfId="2091" xr:uid="{00000000-0005-0000-0000-000018060000}"/>
    <cellStyle name="C￥AØ_°³¹ßAIA¤  (2)_°³¹ßAIA¤  13" xfId="2092" xr:uid="{00000000-0005-0000-0000-000019060000}"/>
    <cellStyle name="Ç¥ÁØ_°³¹ßÀÏÁ¤  (2)_°³¹ßÀÏÁ¤  13" xfId="2093" xr:uid="{00000000-0005-0000-0000-00001A060000}"/>
    <cellStyle name="C￥AØ_°³¹ßAIA¤  (2)_°³¹ßAIA¤  14" xfId="2094" xr:uid="{00000000-0005-0000-0000-00001B060000}"/>
    <cellStyle name="Ç¥ÁØ_°³¹ßÀÏÁ¤  (2)_°³¹ßÀÏÁ¤  14" xfId="2095" xr:uid="{00000000-0005-0000-0000-00001C060000}"/>
    <cellStyle name="C￥AØ_°³¹ßAIA¤  (2)_°³¹ßAIA¤  15" xfId="2096" xr:uid="{00000000-0005-0000-0000-00001D060000}"/>
    <cellStyle name="Ç¥ÁØ_°³¹ßÀÏÁ¤  (2)_°³¹ßÀÏÁ¤  15" xfId="2097" xr:uid="{00000000-0005-0000-0000-00001E060000}"/>
    <cellStyle name="C￥AØ_°³¹ßAIA¤  (2)_°³¹ßAIA¤  2" xfId="2098" xr:uid="{00000000-0005-0000-0000-00001F060000}"/>
    <cellStyle name="Ç¥ÁØ_°³¹ßÀÏÁ¤  (2)_°³¹ßÀÏÁ¤  2" xfId="2099" xr:uid="{00000000-0005-0000-0000-000020060000}"/>
    <cellStyle name="C￥AØ_°³¹ßAIA¤  (2)_°³¹ßAIA¤  2 2" xfId="2100" xr:uid="{00000000-0005-0000-0000-000021060000}"/>
    <cellStyle name="Ç¥ÁØ_°³¹ßÀÏÁ¤  (2)_°³¹ßÀÏÁ¤  2 2" xfId="2101" xr:uid="{00000000-0005-0000-0000-000022060000}"/>
    <cellStyle name="C￥AØ_°³¹ßAIA¤  (2)_°³¹ßAIA¤  2 2 2" xfId="2102" xr:uid="{00000000-0005-0000-0000-000023060000}"/>
    <cellStyle name="Ç¥ÁØ_°³¹ßÀÏÁ¤  (2)_°³¹ßÀÏÁ¤  2 2 2" xfId="2103" xr:uid="{00000000-0005-0000-0000-000024060000}"/>
    <cellStyle name="C￥AØ_°³¹ßAIA¤  (2)_°³¹ßAIA¤  3" xfId="2104" xr:uid="{00000000-0005-0000-0000-000025060000}"/>
    <cellStyle name="Ç¥ÁØ_°³¹ßÀÏÁ¤  (2)_°³¹ßÀÏÁ¤  3" xfId="2105" xr:uid="{00000000-0005-0000-0000-000026060000}"/>
    <cellStyle name="C￥AØ_°³¹ßAIA¤  (2)_°³¹ßAIA¤  4" xfId="2106" xr:uid="{00000000-0005-0000-0000-000027060000}"/>
    <cellStyle name="Ç¥ÁØ_°³¹ßÀÏÁ¤  (2)_°³¹ßÀÏÁ¤  4" xfId="2107" xr:uid="{00000000-0005-0000-0000-000028060000}"/>
    <cellStyle name="C￥AØ_°³¹ßAIA¤  (2)_°³¹ßAIA¤  5" xfId="2108" xr:uid="{00000000-0005-0000-0000-000029060000}"/>
    <cellStyle name="Ç¥ÁØ_°³¹ßÀÏÁ¤  (2)_°³¹ßÀÏÁ¤  5" xfId="2109" xr:uid="{00000000-0005-0000-0000-00002A060000}"/>
    <cellStyle name="C￥AØ_°³¹ßAIA¤  (2)_°³¹ßAIA¤  6" xfId="2110" xr:uid="{00000000-0005-0000-0000-00002B060000}"/>
    <cellStyle name="Ç¥ÁØ_°³¹ßÀÏÁ¤  (2)_°³¹ßÀÏÁ¤  6" xfId="2111" xr:uid="{00000000-0005-0000-0000-00002C060000}"/>
    <cellStyle name="C￥AØ_°³¹ßAIA¤  (2)_°³¹ßAIA¤  7" xfId="2112" xr:uid="{00000000-0005-0000-0000-00002D060000}"/>
    <cellStyle name="Ç¥ÁØ_°³¹ßÀÏÁ¤  (2)_°³¹ßÀÏÁ¤  7" xfId="2113" xr:uid="{00000000-0005-0000-0000-00002E060000}"/>
    <cellStyle name="C￥AØ_°³¹ßAIA¤  (2)_°³¹ßAIA¤  8" xfId="2114" xr:uid="{00000000-0005-0000-0000-00002F060000}"/>
    <cellStyle name="Ç¥ÁØ_°³¹ßÀÏÁ¤  (2)_°³¹ßÀÏÁ¤  8" xfId="2115" xr:uid="{00000000-0005-0000-0000-000030060000}"/>
    <cellStyle name="C￥AØ_°³¹ßAIA¤  (2)_°³¹ßAIA¤  9" xfId="2116" xr:uid="{00000000-0005-0000-0000-000031060000}"/>
    <cellStyle name="Ç¥ÁØ_°³¹ßÀÏÁ¤  (2)_°³¹ßÀÏÁ¤  9" xfId="2117" xr:uid="{00000000-0005-0000-0000-000032060000}"/>
    <cellStyle name="C￥AØ_°³¹ßAIA¤  (2)_°³¹ßAIA¤ _★05.4차 평가결과 종합(안전)-세부추가" xfId="788" xr:uid="{00000000-0005-0000-0000-000033060000}"/>
    <cellStyle name="Ç¥ÁØ_°³¹ßÀÏÁ¤  (2)_°³¹ßÀÏÁ¤ _★05.4차 평가결과 종합(안전)-세부추가" xfId="789" xr:uid="{00000000-0005-0000-0000-000034060000}"/>
    <cellStyle name="C￥AØ_°³¹ßAIA¤  (2)_°³¹ßAIA¤ _02가동율 계획(1)" xfId="790" xr:uid="{00000000-0005-0000-0000-000035060000}"/>
    <cellStyle name="Ç¥ÁØ_°³¹ßÀÏÁ¤  (2)_°³¹ßÀÏÁ¤ _02가동율 계획(1)" xfId="791" xr:uid="{00000000-0005-0000-0000-000036060000}"/>
    <cellStyle name="C￥AØ_°³¹ßAIA¤  (2)_°³¹ßAIA¤ _030716 생산관리1부_정형진" xfId="792" xr:uid="{00000000-0005-0000-0000-000037060000}"/>
    <cellStyle name="Ç¥ÁØ_°³¹ßÀÏÁ¤  (2)_°³¹ßÀÏÁ¤ _040621후01시-2차 절감 본사통보" xfId="793" xr:uid="{00000000-0005-0000-0000-000038060000}"/>
    <cellStyle name="C￥AØ_°³¹ßAIA¤  (2)_°³¹ßAIA¤ _040625후08시-2차 절감목표(수정작업)정리 울산 성과분석용" xfId="794" xr:uid="{00000000-0005-0000-0000-000039060000}"/>
    <cellStyle name="Ç¥ÁØ_°³¹ßÀÏÁ¤  (2)_°³¹ßÀÏÁ¤ _040625후08시-2차 절감목표(수정작업)정리 울산 성과분석용" xfId="795" xr:uid="{00000000-0005-0000-0000-00003A060000}"/>
    <cellStyle name="C￥AØ_°³¹ßAIA¤  (2)_°³¹ßAIA¤ _040903후02시-66억 세부 내역 본사송부(3차절감)" xfId="796" xr:uid="{00000000-0005-0000-0000-00003B060000}"/>
    <cellStyle name="Ç¥ÁØ_°³¹ßÀÏÁ¤  (2)_°³¹ßÀÏÁ¤ _040903후02시-66억 세부 내역 본사송부(3차절감)" xfId="797" xr:uid="{00000000-0005-0000-0000-00003C060000}"/>
    <cellStyle name="C￥AØ_°³¹ßAIA¤  (2)_°³¹ßAIA¤ _041012후06시_9월 H7PM5390(정리)" xfId="798" xr:uid="{00000000-0005-0000-0000-00003D060000}"/>
    <cellStyle name="Ç¥ÁØ_°³¹ßÀÏÁ¤  (2)_°³¹ßÀÏÁ¤ _041012후06시_9월 H7PM5390(정리)" xfId="799" xr:uid="{00000000-0005-0000-0000-00003E060000}"/>
    <cellStyle name="C￥AØ_°³¹ßAIA¤  (2)_°³¹ßAIA¤ _041103전09시_본사확정(세목항목별)" xfId="800" xr:uid="{00000000-0005-0000-0000-00003F060000}"/>
    <cellStyle name="Ç¥ÁØ_°³¹ßÀÏÁ¤  (2)_°³¹ßÀÏÁ¤ _041103전09시_본사확정(세목항목별)" xfId="801" xr:uid="{00000000-0005-0000-0000-000040060000}"/>
    <cellStyle name="C￥AØ_°³¹ßAIA¤  (2)_°³¹ßAIA¤ _041104후05시_05년 계획 재무회계시스템용" xfId="802" xr:uid="{00000000-0005-0000-0000-000041060000}"/>
    <cellStyle name="Ç¥ÁØ_°³¹ßÀÏÁ¤  (2)_°³¹ßÀÏÁ¤ _041104후05시_05년 계획 재무회계시스템용" xfId="803" xr:uid="{00000000-0005-0000-0000-000042060000}"/>
    <cellStyle name="C￥AØ_°³¹ßAIA¤  (2)_°³¹ßAIA¤ _041105전12시_05년 경비 사업계획확정 보고(상무님)" xfId="804" xr:uid="{00000000-0005-0000-0000-000043060000}"/>
    <cellStyle name="Ç¥ÁØ_°³¹ßÀÏÁ¤  (2)_°³¹ßÀÏÁ¤ _041105전12시_05년 경비 사업계획확정 보고(상무님)" xfId="805" xr:uid="{00000000-0005-0000-0000-000044060000}"/>
    <cellStyle name="C￥AØ_°³¹ßAIA¤  (2)_°³¹ßAIA¤ _041110후09시-04년 추정실적등" xfId="806" xr:uid="{00000000-0005-0000-0000-000045060000}"/>
    <cellStyle name="Ç¥ÁØ_°³¹ßÀÏÁ¤  (2)_°³¹ßÀÏÁ¤ _041110후09시-04년 추정실적등" xfId="807" xr:uid="{00000000-0005-0000-0000-000046060000}"/>
    <cellStyle name="C￥AØ_°³¹ßAIA¤  (2)_°³¹ßAIA¤ _041205전11시_04년절감계획정리" xfId="808" xr:uid="{00000000-0005-0000-0000-000047060000}"/>
    <cellStyle name="Ç¥ÁØ_°³¹ßÀÏÁ¤  (2)_°³¹ßÀÏÁ¤ _041205전11시_04년절감계획정리" xfId="809" xr:uid="{00000000-0005-0000-0000-000048060000}"/>
    <cellStyle name="C￥AØ_°³¹ßAIA¤  (2)_°³¹ßAIA¤ _041206후07시_05년 사업계획(절감포함)" xfId="810" xr:uid="{00000000-0005-0000-0000-000049060000}"/>
    <cellStyle name="Ç¥ÁØ_°³¹ßÀÏÁ¤  (2)_°³¹ßÀÏÁ¤ _041206후07시_05년 사업계획(절감포함)" xfId="811" xr:uid="{00000000-0005-0000-0000-00004A060000}"/>
    <cellStyle name="C￥AØ_°³¹ßAIA¤  (2)_°³¹ßAIA¤ _05.2.3분기(반사무실)" xfId="812" xr:uid="{00000000-0005-0000-0000-00004B060000}"/>
    <cellStyle name="Ç¥ÁØ_°³¹ßÀÏÁ¤  (2)_°³¹ßÀÏÁ¤ _05.2.3분기(반사무실)" xfId="813" xr:uid="{00000000-0005-0000-0000-00004C060000}"/>
    <cellStyle name="C￥AØ_°³¹ßAIA¤  (2)_°³¹ßAIA¤ _06년안전소방진단시트(직접)" xfId="814" xr:uid="{00000000-0005-0000-0000-00004D060000}"/>
    <cellStyle name="Ç¥ÁØ_°³¹ßÀÏÁ¤  (2)_°³¹ßÀÏÁ¤ _06년안전소방진단시트(직접)" xfId="815" xr:uid="{00000000-0005-0000-0000-00004E060000}"/>
    <cellStyle name="C￥AØ_°³¹ßAIA¤  (2)_°³¹ßAIA¤ _BIW현황" xfId="816" xr:uid="{00000000-0005-0000-0000-00004F060000}"/>
    <cellStyle name="Ç¥ÁØ_°³¹ßÀÏÁ¤  (2)_°³¹ßÀÏÁ¤ _Book1" xfId="817" xr:uid="{00000000-0005-0000-0000-000050060000}"/>
    <cellStyle name="C￥AØ_°³¹ßAIA¤  (2)_°³¹ßAIA¤ _Book1_1" xfId="818" xr:uid="{00000000-0005-0000-0000-000051060000}"/>
    <cellStyle name="Ç¥ÁØ_°³¹ßÀÏÁ¤  (2)_°³¹ßÀÏÁ¤ _Book1_1" xfId="819" xr:uid="{00000000-0005-0000-0000-000052060000}"/>
    <cellStyle name="C￥AØ_°³¹ßAIA¤  (2)_°³¹ßAIA¤ _COST 부문(설명회 자료)- 2002.08.28(2차)" xfId="820" xr:uid="{00000000-0005-0000-0000-000053060000}"/>
    <cellStyle name="Ç¥ÁØ_°³¹ßÀÏÁ¤  (2)_°³¹ßÀÏÁ¤ _COST 부문(설명회 자료)- 2002.08.28(2차)" xfId="821" xr:uid="{00000000-0005-0000-0000-000054060000}"/>
    <cellStyle name="C￥AØ_°³¹ßAIA¤  (2)_°³¹ßAIA¤ _LM PILOT현황" xfId="822" xr:uid="{00000000-0005-0000-0000-000055060000}"/>
    <cellStyle name="Ç¥ÁØ_°³¹ßÀÏÁ¤  (2)_°³¹ßÀÏÁ¤ _PU_05MY_PROTO_ADD_DEL_LIST(040528)(발전자)" xfId="2118" xr:uid="{00000000-0005-0000-0000-000056060000}"/>
    <cellStyle name="C￥AØ_°³¹ßAIA¤  (2)_°³¹ßAIA¤ _PU_05MY_PROTO_ADD_DEL_LIST(040528)(발전자) 10" xfId="2119" xr:uid="{00000000-0005-0000-0000-000057060000}"/>
    <cellStyle name="Ç¥ÁØ_°³¹ßÀÏÁ¤  (2)_°³¹ßÀÏÁ¤ _PU_05MY_PROTO_ADD_DEL_LIST(040528)(발전자) 10" xfId="2120" xr:uid="{00000000-0005-0000-0000-000058060000}"/>
    <cellStyle name="C￥AØ_°³¹ßAIA¤  (2)_°³¹ßAIA¤ _PU_05MY_PROTO_ADD_DEL_LIST(040528)(발전자) 11" xfId="2121" xr:uid="{00000000-0005-0000-0000-000059060000}"/>
    <cellStyle name="Ç¥ÁØ_°³¹ßÀÏÁ¤  (2)_°³¹ßÀÏÁ¤ _PU_05MY_PROTO_ADD_DEL_LIST(040528)(발전자) 11" xfId="2122" xr:uid="{00000000-0005-0000-0000-00005A060000}"/>
    <cellStyle name="C￥AØ_°³¹ßAIA¤  (2)_°³¹ßAIA¤ _PU_05MY_PROTO_ADD_DEL_LIST(040528)(발전자) 12" xfId="2123" xr:uid="{00000000-0005-0000-0000-00005B060000}"/>
    <cellStyle name="Ç¥ÁØ_°³¹ßÀÏÁ¤  (2)_°³¹ßÀÏÁ¤ _PU_05MY_PROTO_ADD_DEL_LIST(040528)(발전자) 12" xfId="2124" xr:uid="{00000000-0005-0000-0000-00005C060000}"/>
    <cellStyle name="C￥AØ_°³¹ßAIA¤  (2)_°³¹ßAIA¤ _PU_05MY_PROTO_ADD_DEL_LIST(040528)(발전자) 13" xfId="2125" xr:uid="{00000000-0005-0000-0000-00005D060000}"/>
    <cellStyle name="Ç¥ÁØ_°³¹ßÀÏÁ¤  (2)_°³¹ßÀÏÁ¤ _PU_05MY_PROTO_ADD_DEL_LIST(040528)(발전자) 13" xfId="2126" xr:uid="{00000000-0005-0000-0000-00005E060000}"/>
    <cellStyle name="C￥AØ_°³¹ßAIA¤  (2)_°³¹ßAIA¤ _PU_05MY_PROTO_ADD_DEL_LIST(040528)(발전자) 14" xfId="2127" xr:uid="{00000000-0005-0000-0000-00005F060000}"/>
    <cellStyle name="Ç¥ÁØ_°³¹ßÀÏÁ¤  (2)_°³¹ßÀÏÁ¤ _PU_05MY_PROTO_ADD_DEL_LIST(040528)(발전자) 14" xfId="2128" xr:uid="{00000000-0005-0000-0000-000060060000}"/>
    <cellStyle name="C￥AØ_°³¹ßAIA¤  (2)_°³¹ßAIA¤ _PU_05MY_PROTO_ADD_DEL_LIST(040528)(발전자) 15" xfId="2129" xr:uid="{00000000-0005-0000-0000-000061060000}"/>
    <cellStyle name="Ç¥ÁØ_°³¹ßÀÏÁ¤  (2)_°³¹ßÀÏÁ¤ _PU_05MY_PROTO_ADD_DEL_LIST(040528)(발전자) 15" xfId="2130" xr:uid="{00000000-0005-0000-0000-000062060000}"/>
    <cellStyle name="C￥AØ_°³¹ßAIA¤  (2)_°³¹ßAIA¤ _PU_05MY_PROTO_ADD_DEL_LIST(040528)(발전자) 2" xfId="2131" xr:uid="{00000000-0005-0000-0000-000063060000}"/>
    <cellStyle name="Ç¥ÁØ_°³¹ßÀÏÁ¤  (2)_°³¹ßÀÏÁ¤ _PU_05MY_PROTO_ADD_DEL_LIST(040528)(발전자) 2" xfId="2132" xr:uid="{00000000-0005-0000-0000-000064060000}"/>
    <cellStyle name="C￥AØ_°³¹ßAIA¤  (2)_°³¹ßAIA¤ _PU_05MY_PROTO_ADD_DEL_LIST(040528)(발전자) 2 2" xfId="2133" xr:uid="{00000000-0005-0000-0000-000065060000}"/>
    <cellStyle name="Ç¥ÁØ_°³¹ßÀÏÁ¤  (2)_°³¹ßÀÏÁ¤ _PU_05MY_PROTO_ADD_DEL_LIST(040528)(발전자) 2 2" xfId="2134" xr:uid="{00000000-0005-0000-0000-000066060000}"/>
    <cellStyle name="C￥AØ_°³¹ßAIA¤  (2)_°³¹ßAIA¤ _PU_05MY_PROTO_ADD_DEL_LIST(040528)(발전자) 2 2 2" xfId="2135" xr:uid="{00000000-0005-0000-0000-000067060000}"/>
    <cellStyle name="Ç¥ÁØ_°³¹ßÀÏÁ¤  (2)_°³¹ßÀÏÁ¤ _PU_05MY_PROTO_ADD_DEL_LIST(040528)(발전자) 2 2 2" xfId="2136" xr:uid="{00000000-0005-0000-0000-000068060000}"/>
    <cellStyle name="C￥AØ_°³¹ßAIA¤  (2)_°³¹ßAIA¤ _PU_05MY_PROTO_ADD_DEL_LIST(040528)(발전자) 3" xfId="2137" xr:uid="{00000000-0005-0000-0000-000069060000}"/>
    <cellStyle name="Ç¥ÁØ_°³¹ßÀÏÁ¤  (2)_°³¹ßÀÏÁ¤ _PU_05MY_PROTO_ADD_DEL_LIST(040528)(발전자) 3" xfId="2138" xr:uid="{00000000-0005-0000-0000-00006A060000}"/>
    <cellStyle name="C￥AØ_°³¹ßAIA¤  (2)_°³¹ßAIA¤ _PU_05MY_PROTO_ADD_DEL_LIST(040528)(발전자) 4" xfId="2139" xr:uid="{00000000-0005-0000-0000-00006B060000}"/>
    <cellStyle name="Ç¥ÁØ_°³¹ßÀÏÁ¤  (2)_°³¹ßÀÏÁ¤ _PU_05MY_PROTO_ADD_DEL_LIST(040528)(발전자) 4" xfId="2140" xr:uid="{00000000-0005-0000-0000-00006C060000}"/>
    <cellStyle name="C￥AØ_°³¹ßAIA¤  (2)_°³¹ßAIA¤ _PU_05MY_PROTO_ADD_DEL_LIST(040528)(발전자) 5" xfId="2141" xr:uid="{00000000-0005-0000-0000-00006D060000}"/>
    <cellStyle name="Ç¥ÁØ_°³¹ßÀÏÁ¤  (2)_°³¹ßÀÏÁ¤ _PU_05MY_PROTO_ADD_DEL_LIST(040528)(발전자) 5" xfId="2142" xr:uid="{00000000-0005-0000-0000-00006E060000}"/>
    <cellStyle name="C￥AØ_°³¹ßAIA¤  (2)_°³¹ßAIA¤ _PU_05MY_PROTO_ADD_DEL_LIST(040528)(발전자) 6" xfId="2143" xr:uid="{00000000-0005-0000-0000-00006F060000}"/>
    <cellStyle name="Ç¥ÁØ_°³¹ßÀÏÁ¤  (2)_°³¹ßÀÏÁ¤ _PU_05MY_PROTO_ADD_DEL_LIST(040528)(발전자) 6" xfId="2144" xr:uid="{00000000-0005-0000-0000-000070060000}"/>
    <cellStyle name="C￥AØ_°³¹ßAIA¤  (2)_°³¹ßAIA¤ _PU_05MY_PROTO_ADD_DEL_LIST(040528)(발전자) 7" xfId="2145" xr:uid="{00000000-0005-0000-0000-000071060000}"/>
    <cellStyle name="Ç¥ÁØ_°³¹ßÀÏÁ¤  (2)_°³¹ßÀÏÁ¤ _PU_05MY_PROTO_ADD_DEL_LIST(040528)(발전자) 7" xfId="2146" xr:uid="{00000000-0005-0000-0000-000072060000}"/>
    <cellStyle name="C￥AØ_°³¹ßAIA¤  (2)_°³¹ßAIA¤ _PU_05MY_PROTO_ADD_DEL_LIST(040528)(발전자) 8" xfId="2147" xr:uid="{00000000-0005-0000-0000-000073060000}"/>
    <cellStyle name="Ç¥ÁØ_°³¹ßÀÏÁ¤  (2)_°³¹ßÀÏÁ¤ _PU_05MY_PROTO_ADD_DEL_LIST(040528)(발전자) 8" xfId="2148" xr:uid="{00000000-0005-0000-0000-000074060000}"/>
    <cellStyle name="C￥AØ_°³¹ßAIA¤  (2)_°³¹ßAIA¤ _PU_05MY_PROTO_ADD_DEL_LIST(040528)(발전자) 9" xfId="2149" xr:uid="{00000000-0005-0000-0000-000075060000}"/>
    <cellStyle name="Ç¥ÁØ_°³¹ßÀÏÁ¤  (2)_°³¹ßÀÏÁ¤ _PU_05MY_PROTO_ADD_DEL_LIST(040528)(발전자) 9" xfId="2150" xr:uid="{00000000-0005-0000-0000-000076060000}"/>
    <cellStyle name="C￥AØ_°³¹ßAIA¤  (2)_°³¹ßAIA¤ _PU_05MY_PROTO_대응_구성_LIST(040705)(발전자)" xfId="2151" xr:uid="{00000000-0005-0000-0000-000077060000}"/>
    <cellStyle name="Ç¥ÁØ_°³¹ßÀÏÁ¤  (2)_°³¹ßÀÏÁ¤ _PU_05MY_PROTO_대응_구성_LIST(040705)(발전자)" xfId="2152" xr:uid="{00000000-0005-0000-0000-000078060000}"/>
    <cellStyle name="C￥AØ_°æAi≫cAc°i " xfId="2153" xr:uid="{00000000-0005-0000-0000-000079060000}"/>
    <cellStyle name="Ç¥ÁØ_¼öÀÔÇàÁ¤½Å»ó " xfId="823" xr:uid="{00000000-0005-0000-0000-00007A060000}"/>
    <cellStyle name="C￥AØ_¼oAOCaA¤½A≫o " xfId="824" xr:uid="{00000000-0005-0000-0000-00007B060000}"/>
    <cellStyle name="Ç¥ÁØ_½ÇÂ÷Á¶°Ç " xfId="825" xr:uid="{00000000-0005-0000-0000-00007C060000}"/>
    <cellStyle name="C￥AØ_½CA÷A¶°C _±¸¸A½CAu " xfId="826" xr:uid="{00000000-0005-0000-0000-00007D060000}"/>
    <cellStyle name="Ç¥ÁØ_½ÇÂ÷Á¶°Ç _NEW - EL Ordering Specification HME_September 2009" xfId="827" xr:uid="{00000000-0005-0000-0000-00007E060000}"/>
    <cellStyle name="C￥AØ_1 (2)_비교원가" xfId="828" xr:uid="{00000000-0005-0000-0000-00007F060000}"/>
    <cellStyle name="Ç¥ÁØ_1 (3)" xfId="829" xr:uid="{00000000-0005-0000-0000-000080060000}"/>
    <cellStyle name="C￥AØ_1 (3)_비교원가" xfId="830" xr:uid="{00000000-0005-0000-0000-000081060000}"/>
    <cellStyle name="Ç¥ÁØ_1.±â¾ÈÀ»Áö" xfId="831" xr:uid="{00000000-0005-0000-0000-000082060000}"/>
    <cellStyle name="C￥AØ_1.±a¾EA≫Ao" xfId="832" xr:uid="{00000000-0005-0000-0000-000083060000}"/>
    <cellStyle name="Ç¥ÁØ_1.±â¾ÈÁö" xfId="833" xr:uid="{00000000-0005-0000-0000-000084060000}"/>
    <cellStyle name="C￥AØ_1.±a¾EAo_비교원가" xfId="834" xr:uid="{00000000-0005-0000-0000-000085060000}"/>
    <cellStyle name="Ç¥ÁØ_1.ÆÇ¸Å½ÇÀû " xfId="835" xr:uid="{00000000-0005-0000-0000-000086060000}"/>
    <cellStyle name="C￥AØ_1.SUMMARY " xfId="836" xr:uid="{00000000-0005-0000-0000-000087060000}"/>
    <cellStyle name="Ç¥ÁØ_1.SUMMARY " xfId="837" xr:uid="{00000000-0005-0000-0000-000088060000}"/>
    <cellStyle name="C￥AØ_1.SUMMARY _NEW - EL Ordering Specification HME_September 2009" xfId="838" xr:uid="{00000000-0005-0000-0000-000089060000}"/>
    <cellStyle name="Ç¥ÁØ_1Â÷ ¼³°è¿ø°¡ºÐ¼®_KDº¯µ¿ " xfId="839" xr:uid="{00000000-0005-0000-0000-00008A060000}"/>
    <cellStyle name="C￥AØ_1A÷ ¼³°e¿ø°¡ºÐ¼R_KDº?μ¿ " xfId="840" xr:uid="{00000000-0005-0000-0000-00008B060000}"/>
    <cellStyle name="Ç¥ÁØ_2.´ë¿Ü½ÃÇà" xfId="841" xr:uid="{00000000-0005-0000-0000-00008C060000}"/>
    <cellStyle name="C￥AØ_2.´e¿U½ACa_비교원가" xfId="842" xr:uid="{00000000-0005-0000-0000-00008D060000}"/>
    <cellStyle name="Ç¥ÁØ_2.0GLS_¿ø´ÜÀ§ " xfId="843" xr:uid="{00000000-0005-0000-0000-00008E060000}"/>
    <cellStyle name="C￥AØ_2.5GLS_¿ø´UA§ " xfId="844" xr:uid="{00000000-0005-0000-0000-00008F060000}"/>
    <cellStyle name="Ç¥ÁØ_2.5GLS_¿ø´ÜÀ§ " xfId="845" xr:uid="{00000000-0005-0000-0000-000090060000}"/>
    <cellStyle name="C￥AØ_2.5GLS_¿ø´UA§  10" xfId="2154" xr:uid="{00000000-0005-0000-0000-000091060000}"/>
    <cellStyle name="Ç¥ÁØ_2.5GLS_¿ø´ÜÀ§  10" xfId="2155" xr:uid="{00000000-0005-0000-0000-000092060000}"/>
    <cellStyle name="C￥AØ_2.5GLS_¿ø´UA§  11" xfId="2156" xr:uid="{00000000-0005-0000-0000-000093060000}"/>
    <cellStyle name="Ç¥ÁØ_2.5GLS_¿ø´ÜÀ§  11" xfId="2157" xr:uid="{00000000-0005-0000-0000-000094060000}"/>
    <cellStyle name="C￥AØ_2.5GLS_¿ø´UA§  12" xfId="2158" xr:uid="{00000000-0005-0000-0000-000095060000}"/>
    <cellStyle name="Ç¥ÁØ_2.5GLS_¿ø´ÜÀ§  12" xfId="2159" xr:uid="{00000000-0005-0000-0000-000096060000}"/>
    <cellStyle name="C￥AØ_2.5GLS_¿ø´UA§  13" xfId="2160" xr:uid="{00000000-0005-0000-0000-000097060000}"/>
    <cellStyle name="Ç¥ÁØ_2.5GLS_¿ø´ÜÀ§  13" xfId="2161" xr:uid="{00000000-0005-0000-0000-000098060000}"/>
    <cellStyle name="C￥AØ_2.5GLS_¿ø´UA§  14" xfId="2162" xr:uid="{00000000-0005-0000-0000-000099060000}"/>
    <cellStyle name="Ç¥ÁØ_2.5GLS_¿ø´ÜÀ§  14" xfId="2163" xr:uid="{00000000-0005-0000-0000-00009A060000}"/>
    <cellStyle name="C￥AØ_2.5GLS_¿ø´UA§  15" xfId="2164" xr:uid="{00000000-0005-0000-0000-00009B060000}"/>
    <cellStyle name="Ç¥ÁØ_2.5GLS_¿ø´ÜÀ§  15" xfId="2165" xr:uid="{00000000-0005-0000-0000-00009C060000}"/>
    <cellStyle name="C￥AØ_2.5GLS_¿ø´UA§  16" xfId="2166" xr:uid="{00000000-0005-0000-0000-00009D060000}"/>
    <cellStyle name="Ç¥ÁØ_2.5GLS_¿ø´ÜÀ§  16" xfId="2167" xr:uid="{00000000-0005-0000-0000-00009E060000}"/>
    <cellStyle name="C￥AØ_2.5GLS_¿ø´UA§  2" xfId="2168" xr:uid="{00000000-0005-0000-0000-00009F060000}"/>
    <cellStyle name="Ç¥ÁØ_2.5GLS_¿ø´ÜÀ§  2" xfId="2169" xr:uid="{00000000-0005-0000-0000-0000A0060000}"/>
    <cellStyle name="C￥AØ_2.5GLS_¿ø´UA§  2 10" xfId="2170" xr:uid="{00000000-0005-0000-0000-0000A1060000}"/>
    <cellStyle name="Ç¥ÁØ_2.5GLS_¿ø´ÜÀ§  2 10" xfId="2171" xr:uid="{00000000-0005-0000-0000-0000A2060000}"/>
    <cellStyle name="C￥AØ_2.5GLS_¿ø´UA§  2 11" xfId="2172" xr:uid="{00000000-0005-0000-0000-0000A3060000}"/>
    <cellStyle name="Ç¥ÁØ_2.5GLS_¿ø´ÜÀ§  2 11" xfId="2173" xr:uid="{00000000-0005-0000-0000-0000A4060000}"/>
    <cellStyle name="C￥AØ_2.5GLS_¿ø´UA§  2 12" xfId="2174" xr:uid="{00000000-0005-0000-0000-0000A5060000}"/>
    <cellStyle name="Ç¥ÁØ_2.5GLS_¿ø´ÜÀ§  2 12" xfId="2175" xr:uid="{00000000-0005-0000-0000-0000A6060000}"/>
    <cellStyle name="C￥AØ_2.5GLS_¿ø´UA§  2 13" xfId="2176" xr:uid="{00000000-0005-0000-0000-0000A7060000}"/>
    <cellStyle name="Ç¥ÁØ_2.5GLS_¿ø´ÜÀ§  2 13" xfId="2177" xr:uid="{00000000-0005-0000-0000-0000A8060000}"/>
    <cellStyle name="C￥AØ_2.5GLS_¿ø´UA§  2 14" xfId="2178" xr:uid="{00000000-0005-0000-0000-0000A9060000}"/>
    <cellStyle name="Ç¥ÁØ_2.5GLS_¿ø´ÜÀ§  2 14" xfId="2179" xr:uid="{00000000-0005-0000-0000-0000AA060000}"/>
    <cellStyle name="C￥AØ_2.5GLS_¿ø´UA§  2 15" xfId="2180" xr:uid="{00000000-0005-0000-0000-0000AB060000}"/>
    <cellStyle name="Ç¥ÁØ_2.5GLS_¿ø´ÜÀ§  2 15" xfId="2181" xr:uid="{00000000-0005-0000-0000-0000AC060000}"/>
    <cellStyle name="C￥AØ_2.5GLS_¿ø´UA§  2 2" xfId="2182" xr:uid="{00000000-0005-0000-0000-0000AD060000}"/>
    <cellStyle name="Ç¥ÁØ_2.5GLS_¿ø´ÜÀ§  2 2" xfId="2183" xr:uid="{00000000-0005-0000-0000-0000AE060000}"/>
    <cellStyle name="C￥AØ_2.5GLS_¿ø´UA§  2 2 2" xfId="2184" xr:uid="{00000000-0005-0000-0000-0000AF060000}"/>
    <cellStyle name="Ç¥ÁØ_2.5GLS_¿ø´ÜÀ§  2 2 2" xfId="2185" xr:uid="{00000000-0005-0000-0000-0000B0060000}"/>
    <cellStyle name="C￥AØ_2.5GLS_¿ø´UA§  2 2 2 2" xfId="2186" xr:uid="{00000000-0005-0000-0000-0000B1060000}"/>
    <cellStyle name="Ç¥ÁØ_2.5GLS_¿ø´ÜÀ§  2 2 2 2" xfId="2187" xr:uid="{00000000-0005-0000-0000-0000B2060000}"/>
    <cellStyle name="C￥AØ_2.5GLS_¿ø´UA§  2 3" xfId="2188" xr:uid="{00000000-0005-0000-0000-0000B3060000}"/>
    <cellStyle name="Ç¥ÁØ_2.5GLS_¿ø´ÜÀ§  2 3" xfId="2189" xr:uid="{00000000-0005-0000-0000-0000B4060000}"/>
    <cellStyle name="C￥AØ_2.5GLS_¿ø´UA§  2 4" xfId="2190" xr:uid="{00000000-0005-0000-0000-0000B5060000}"/>
    <cellStyle name="Ç¥ÁØ_2.5GLS_¿ø´ÜÀ§  2 4" xfId="2191" xr:uid="{00000000-0005-0000-0000-0000B6060000}"/>
    <cellStyle name="C￥AØ_2.5GLS_¿ø´UA§  2 5" xfId="2192" xr:uid="{00000000-0005-0000-0000-0000B7060000}"/>
    <cellStyle name="Ç¥ÁØ_2.5GLS_¿ø´ÜÀ§  2 5" xfId="2193" xr:uid="{00000000-0005-0000-0000-0000B8060000}"/>
    <cellStyle name="C￥AØ_2.5GLS_¿ø´UA§  2 6" xfId="2194" xr:uid="{00000000-0005-0000-0000-0000B9060000}"/>
    <cellStyle name="Ç¥ÁØ_2.5GLS_¿ø´ÜÀ§  2 6" xfId="2195" xr:uid="{00000000-0005-0000-0000-0000BA060000}"/>
    <cellStyle name="C￥AØ_2.5GLS_¿ø´UA§  2 7" xfId="2196" xr:uid="{00000000-0005-0000-0000-0000BB060000}"/>
    <cellStyle name="Ç¥ÁØ_2.5GLS_¿ø´ÜÀ§  2 7" xfId="2197" xr:uid="{00000000-0005-0000-0000-0000BC060000}"/>
    <cellStyle name="C￥AØ_2.5GLS_¿ø´UA§  2 8" xfId="2198" xr:uid="{00000000-0005-0000-0000-0000BD060000}"/>
    <cellStyle name="Ç¥ÁØ_2.5GLS_¿ø´ÜÀ§  2 8" xfId="2199" xr:uid="{00000000-0005-0000-0000-0000BE060000}"/>
    <cellStyle name="C￥AØ_2.5GLS_¿ø´UA§  2 9" xfId="2200" xr:uid="{00000000-0005-0000-0000-0000BF060000}"/>
    <cellStyle name="Ç¥ÁØ_2.5GLS_¿ø´ÜÀ§  2 9" xfId="2201" xr:uid="{00000000-0005-0000-0000-0000C0060000}"/>
    <cellStyle name="C￥AØ_2.5GLS_¿ø´UA§  3" xfId="2202" xr:uid="{00000000-0005-0000-0000-0000C1060000}"/>
    <cellStyle name="Ç¥ÁØ_2.5GLS_¿ø´ÜÀ§  3" xfId="2203" xr:uid="{00000000-0005-0000-0000-0000C2060000}"/>
    <cellStyle name="C￥AØ_2.5GLS_¿ø´UA§  3 2" xfId="2204" xr:uid="{00000000-0005-0000-0000-0000C3060000}"/>
    <cellStyle name="Ç¥ÁØ_2.5GLS_¿ø´ÜÀ§  3 2" xfId="2205" xr:uid="{00000000-0005-0000-0000-0000C4060000}"/>
    <cellStyle name="C￥AØ_2.5GLS_¿ø´UA§  3 2 2" xfId="2206" xr:uid="{00000000-0005-0000-0000-0000C5060000}"/>
    <cellStyle name="Ç¥ÁØ_2.5GLS_¿ø´ÜÀ§  3 2 2" xfId="2207" xr:uid="{00000000-0005-0000-0000-0000C6060000}"/>
    <cellStyle name="C￥AØ_2.5GLS_¿ø´UA§  4" xfId="2208" xr:uid="{00000000-0005-0000-0000-0000C7060000}"/>
    <cellStyle name="Ç¥ÁØ_2.5GLS_¿ø´ÜÀ§  4" xfId="2209" xr:uid="{00000000-0005-0000-0000-0000C8060000}"/>
    <cellStyle name="C￥AØ_2.5GLS_¿ø´UA§  5" xfId="2210" xr:uid="{00000000-0005-0000-0000-0000C9060000}"/>
    <cellStyle name="Ç¥ÁØ_2.5GLS_¿ø´ÜÀ§  5" xfId="2211" xr:uid="{00000000-0005-0000-0000-0000CA060000}"/>
    <cellStyle name="C￥AØ_2.5GLS_¿ø´UA§  6" xfId="2212" xr:uid="{00000000-0005-0000-0000-0000CB060000}"/>
    <cellStyle name="Ç¥ÁØ_2.5GLS_¿ø´ÜÀ§  6" xfId="2213" xr:uid="{00000000-0005-0000-0000-0000CC060000}"/>
    <cellStyle name="C￥AØ_2.5GLS_¿ø´UA§  7" xfId="2214" xr:uid="{00000000-0005-0000-0000-0000CD060000}"/>
    <cellStyle name="Ç¥ÁØ_2.5GLS_¿ø´ÜÀ§  7" xfId="2215" xr:uid="{00000000-0005-0000-0000-0000CE060000}"/>
    <cellStyle name="C￥AØ_2.5GLS_¿ø´UA§  8" xfId="2216" xr:uid="{00000000-0005-0000-0000-0000CF060000}"/>
    <cellStyle name="Ç¥ÁØ_2.5GLS_¿ø´ÜÀ§  8" xfId="2217" xr:uid="{00000000-0005-0000-0000-0000D0060000}"/>
    <cellStyle name="C￥AØ_2.5GLS_¿ø´UA§  9" xfId="2218" xr:uid="{00000000-0005-0000-0000-0000D1060000}"/>
    <cellStyle name="Ç¥ÁØ_2.5GLS_¿ø´ÜÀ§  9" xfId="2219" xr:uid="{00000000-0005-0000-0000-0000D2060000}"/>
    <cellStyle name="C￥AØ_2.CONCEPT " xfId="846" xr:uid="{00000000-0005-0000-0000-0000D3060000}"/>
    <cellStyle name="Ç¥ÁØ_2.CONCEPT " xfId="847" xr:uid="{00000000-0005-0000-0000-0000D4060000}"/>
    <cellStyle name="C￥AØ_2¿uA¶¸³ " xfId="848" xr:uid="{00000000-0005-0000-0000-0000D5060000}"/>
    <cellStyle name="Ç¥ÁØ_3PJTR°èÈ¹ " xfId="849" xr:uid="{00000000-0005-0000-0000-0000D6060000}"/>
    <cellStyle name="C￥AØ_4 " xfId="850" xr:uid="{00000000-0005-0000-0000-0000D7060000}"/>
    <cellStyle name="Ç¥ÁØ_4 " xfId="851" xr:uid="{00000000-0005-0000-0000-0000D8060000}"/>
    <cellStyle name="C￥AØ_5-1±¤°i " xfId="852" xr:uid="{00000000-0005-0000-0000-0000D9060000}"/>
    <cellStyle name="Ç¥ÁØ_5-1±¤°í " xfId="853" xr:uid="{00000000-0005-0000-0000-0000DA060000}"/>
    <cellStyle name="C￥AØ_5-1±¤°i  10" xfId="2220" xr:uid="{00000000-0005-0000-0000-0000DB060000}"/>
    <cellStyle name="Ç¥ÁØ_5-1±¤°í  10" xfId="2221" xr:uid="{00000000-0005-0000-0000-0000DC060000}"/>
    <cellStyle name="C￥AØ_5-1±¤°i  11" xfId="2222" xr:uid="{00000000-0005-0000-0000-0000DD060000}"/>
    <cellStyle name="Ç¥ÁØ_5-1±¤°í  11" xfId="2223" xr:uid="{00000000-0005-0000-0000-0000DE060000}"/>
    <cellStyle name="C￥AØ_5-1±¤°i  12" xfId="2224" xr:uid="{00000000-0005-0000-0000-0000DF060000}"/>
    <cellStyle name="Ç¥ÁØ_5-1±¤°í  12" xfId="2225" xr:uid="{00000000-0005-0000-0000-0000E0060000}"/>
    <cellStyle name="C￥AØ_5-1±¤°i  13" xfId="2226" xr:uid="{00000000-0005-0000-0000-0000E1060000}"/>
    <cellStyle name="Ç¥ÁØ_5-1±¤°í  13" xfId="2227" xr:uid="{00000000-0005-0000-0000-0000E2060000}"/>
    <cellStyle name="C￥AØ_5-1±¤°i  14" xfId="2228" xr:uid="{00000000-0005-0000-0000-0000E3060000}"/>
    <cellStyle name="Ç¥ÁØ_5-1±¤°í  14" xfId="2229" xr:uid="{00000000-0005-0000-0000-0000E4060000}"/>
    <cellStyle name="C￥AØ_5-1±¤°i  15" xfId="2230" xr:uid="{00000000-0005-0000-0000-0000E5060000}"/>
    <cellStyle name="Ç¥ÁØ_5-1±¤°í  15" xfId="2231" xr:uid="{00000000-0005-0000-0000-0000E6060000}"/>
    <cellStyle name="C￥AØ_5-1±¤°i  16" xfId="2232" xr:uid="{00000000-0005-0000-0000-0000E7060000}"/>
    <cellStyle name="Ç¥ÁØ_5-1±¤°í  16" xfId="2233" xr:uid="{00000000-0005-0000-0000-0000E8060000}"/>
    <cellStyle name="C￥AØ_5-1±¤°i  2" xfId="2234" xr:uid="{00000000-0005-0000-0000-0000E9060000}"/>
    <cellStyle name="Ç¥ÁØ_5-1±¤°í  2" xfId="2235" xr:uid="{00000000-0005-0000-0000-0000EA060000}"/>
    <cellStyle name="C￥AØ_5-1±¤°i  2 10" xfId="2236" xr:uid="{00000000-0005-0000-0000-0000EB060000}"/>
    <cellStyle name="Ç¥ÁØ_5-1±¤°í  2 10" xfId="2237" xr:uid="{00000000-0005-0000-0000-0000EC060000}"/>
    <cellStyle name="C￥AØ_5-1±¤°i  2 11" xfId="2238" xr:uid="{00000000-0005-0000-0000-0000ED060000}"/>
    <cellStyle name="Ç¥ÁØ_5-1±¤°í  2 11" xfId="2239" xr:uid="{00000000-0005-0000-0000-0000EE060000}"/>
    <cellStyle name="C￥AØ_5-1±¤°i  2 12" xfId="2240" xr:uid="{00000000-0005-0000-0000-0000EF060000}"/>
    <cellStyle name="Ç¥ÁØ_5-1±¤°í  2 12" xfId="2241" xr:uid="{00000000-0005-0000-0000-0000F0060000}"/>
    <cellStyle name="C￥AØ_5-1±¤°i  2 13" xfId="2242" xr:uid="{00000000-0005-0000-0000-0000F1060000}"/>
    <cellStyle name="Ç¥ÁØ_5-1±¤°í  2 13" xfId="2243" xr:uid="{00000000-0005-0000-0000-0000F2060000}"/>
    <cellStyle name="C￥AØ_5-1±¤°i  2 14" xfId="2244" xr:uid="{00000000-0005-0000-0000-0000F3060000}"/>
    <cellStyle name="Ç¥ÁØ_5-1±¤°í  2 14" xfId="2245" xr:uid="{00000000-0005-0000-0000-0000F4060000}"/>
    <cellStyle name="C￥AØ_5-1±¤°i  2 15" xfId="2246" xr:uid="{00000000-0005-0000-0000-0000F5060000}"/>
    <cellStyle name="Ç¥ÁØ_5-1±¤°í  2 15" xfId="2247" xr:uid="{00000000-0005-0000-0000-0000F6060000}"/>
    <cellStyle name="C￥AØ_5-1±¤°i  2 2" xfId="2248" xr:uid="{00000000-0005-0000-0000-0000F7060000}"/>
    <cellStyle name="Ç¥ÁØ_5-1±¤°í  2 2" xfId="2249" xr:uid="{00000000-0005-0000-0000-0000F8060000}"/>
    <cellStyle name="C￥AØ_5-1±¤°i  2 2 2" xfId="2250" xr:uid="{00000000-0005-0000-0000-0000F9060000}"/>
    <cellStyle name="Ç¥ÁØ_5-1±¤°í  2 2 2" xfId="2251" xr:uid="{00000000-0005-0000-0000-0000FA060000}"/>
    <cellStyle name="C￥AØ_5-1±¤°i  2 2 2 2" xfId="2252" xr:uid="{00000000-0005-0000-0000-0000FB060000}"/>
    <cellStyle name="Ç¥ÁØ_5-1±¤°í  2 2 2 2" xfId="2253" xr:uid="{00000000-0005-0000-0000-0000FC060000}"/>
    <cellStyle name="C￥AØ_5-1±¤°i  2 3" xfId="2254" xr:uid="{00000000-0005-0000-0000-0000FD060000}"/>
    <cellStyle name="Ç¥ÁØ_5-1±¤°í  2 3" xfId="2255" xr:uid="{00000000-0005-0000-0000-0000FE060000}"/>
    <cellStyle name="C￥AØ_5-1±¤°i  2 4" xfId="2256" xr:uid="{00000000-0005-0000-0000-0000FF060000}"/>
    <cellStyle name="Ç¥ÁØ_5-1±¤°í  2 4" xfId="2257" xr:uid="{00000000-0005-0000-0000-000000070000}"/>
    <cellStyle name="C￥AØ_5-1±¤°i  2 5" xfId="2258" xr:uid="{00000000-0005-0000-0000-000001070000}"/>
    <cellStyle name="Ç¥ÁØ_5-1±¤°í  2 5" xfId="2259" xr:uid="{00000000-0005-0000-0000-000002070000}"/>
    <cellStyle name="C￥AØ_5-1±¤°i  2 6" xfId="2260" xr:uid="{00000000-0005-0000-0000-000003070000}"/>
    <cellStyle name="Ç¥ÁØ_5-1±¤°í  2 6" xfId="2261" xr:uid="{00000000-0005-0000-0000-000004070000}"/>
    <cellStyle name="C￥AØ_5-1±¤°i  2 7" xfId="2262" xr:uid="{00000000-0005-0000-0000-000005070000}"/>
    <cellStyle name="Ç¥ÁØ_5-1±¤°í  2 7" xfId="2263" xr:uid="{00000000-0005-0000-0000-000006070000}"/>
    <cellStyle name="C￥AØ_5-1±¤°i  2 8" xfId="2264" xr:uid="{00000000-0005-0000-0000-000007070000}"/>
    <cellStyle name="Ç¥ÁØ_5-1±¤°í  2 8" xfId="2265" xr:uid="{00000000-0005-0000-0000-000008070000}"/>
    <cellStyle name="C￥AØ_5-1±¤°i  2 9" xfId="2266" xr:uid="{00000000-0005-0000-0000-000009070000}"/>
    <cellStyle name="Ç¥ÁØ_5-1±¤°í  2 9" xfId="2267" xr:uid="{00000000-0005-0000-0000-00000A070000}"/>
    <cellStyle name="C￥AØ_5-1±¤°i  3" xfId="2268" xr:uid="{00000000-0005-0000-0000-00000B070000}"/>
    <cellStyle name="Ç¥ÁØ_5-1±¤°í  3" xfId="2269" xr:uid="{00000000-0005-0000-0000-00000C070000}"/>
    <cellStyle name="C￥AØ_5-1±¤°i  3 2" xfId="2270" xr:uid="{00000000-0005-0000-0000-00000D070000}"/>
    <cellStyle name="Ç¥ÁØ_5-1±¤°í  3 2" xfId="2271" xr:uid="{00000000-0005-0000-0000-00000E070000}"/>
    <cellStyle name="C￥AØ_5-1±¤°i  3 2 2" xfId="2272" xr:uid="{00000000-0005-0000-0000-00000F070000}"/>
    <cellStyle name="Ç¥ÁØ_5-1±¤°í  3 2 2" xfId="2273" xr:uid="{00000000-0005-0000-0000-000010070000}"/>
    <cellStyle name="C￥AØ_5-1±¤°i  4" xfId="2274" xr:uid="{00000000-0005-0000-0000-000011070000}"/>
    <cellStyle name="Ç¥ÁØ_5-1±¤°í  4" xfId="2275" xr:uid="{00000000-0005-0000-0000-000012070000}"/>
    <cellStyle name="C￥AØ_5-1±¤°i  5" xfId="2276" xr:uid="{00000000-0005-0000-0000-000013070000}"/>
    <cellStyle name="Ç¥ÁØ_5-1±¤°í  5" xfId="2277" xr:uid="{00000000-0005-0000-0000-000014070000}"/>
    <cellStyle name="C￥AØ_5-1±¤°i  6" xfId="2278" xr:uid="{00000000-0005-0000-0000-000015070000}"/>
    <cellStyle name="Ç¥ÁØ_5-1±¤°í  6" xfId="2279" xr:uid="{00000000-0005-0000-0000-000016070000}"/>
    <cellStyle name="C￥AØ_5-1±¤°i  7" xfId="2280" xr:uid="{00000000-0005-0000-0000-000017070000}"/>
    <cellStyle name="Ç¥ÁØ_5-1±¤°í  7" xfId="2281" xr:uid="{00000000-0005-0000-0000-000018070000}"/>
    <cellStyle name="C￥AØ_5-1±¤°i  8" xfId="2282" xr:uid="{00000000-0005-0000-0000-000019070000}"/>
    <cellStyle name="Ç¥ÁØ_5-1±¤°í  8" xfId="2283" xr:uid="{00000000-0005-0000-0000-00001A070000}"/>
    <cellStyle name="C￥AØ_5-1±¤°i  9" xfId="2284" xr:uid="{00000000-0005-0000-0000-00001B070000}"/>
    <cellStyle name="Ç¥ÁØ_5-1±¤°í  9" xfId="2285" xr:uid="{00000000-0005-0000-0000-00001C070000}"/>
    <cellStyle name="C￥AØ_5-1±¤°i _02년공장별완성차계획대수" xfId="854" xr:uid="{00000000-0005-0000-0000-00001D070000}"/>
    <cellStyle name="Ç¥ÁØ_5-1±¤°í _02년공장별완성차계획대수" xfId="855" xr:uid="{00000000-0005-0000-0000-00001E070000}"/>
    <cellStyle name="C￥AØ_5-1±¤°i _2003년 장비보수비 확정 예산(보고서)" xfId="856" xr:uid="{00000000-0005-0000-0000-00001F070000}"/>
    <cellStyle name="Ç¥ÁØ_5-1±¤°í _2003년 장비보수비 확정 예산(보고서)" xfId="857" xr:uid="{00000000-0005-0000-0000-000020070000}"/>
    <cellStyle name="C￥AØ_5-1±¤°i _2003년 장비보수비 확정 예산(보고서021011)" xfId="858" xr:uid="{00000000-0005-0000-0000-000021070000}"/>
    <cellStyle name="Ç¥ÁØ_5-1±¤°í _2003년 장비보수비 확정 예산(보고서021011)" xfId="859" xr:uid="{00000000-0005-0000-0000-000022070000}"/>
    <cellStyle name="C￥AØ_5-1±¤°i _NEW EF 총괄_NF 국별가격표(0909)" xfId="860" xr:uid="{00000000-0005-0000-0000-000023070000}"/>
    <cellStyle name="Ç¥ÁØ_5-1±¤°í _NEW EF 총괄_NF 국별가격표(0909)" xfId="861" xr:uid="{00000000-0005-0000-0000-000024070000}"/>
    <cellStyle name="C￥AØ_5-1±¤°i _NEW EF 총괄_XD FL 국별가격표" xfId="862" xr:uid="{00000000-0005-0000-0000-000025070000}"/>
    <cellStyle name="Ç¥ÁØ_5-1±¤°í _NEW EF 총괄_XD FL 국별가격표" xfId="863" xr:uid="{00000000-0005-0000-0000-000026070000}"/>
    <cellStyle name="C￥AØ_5-1±¤°i _Option List" xfId="864" xr:uid="{00000000-0005-0000-0000-000027070000}"/>
    <cellStyle name="Ç¥ÁØ_5-1±¤°í _Option List" xfId="865" xr:uid="{00000000-0005-0000-0000-000028070000}"/>
    <cellStyle name="C￥AØ_5-1±¤°i _PU_05MY_PROTO_ADD_DEL_LIST(040528)(발전자)" xfId="2286" xr:uid="{00000000-0005-0000-0000-000029070000}"/>
    <cellStyle name="Ç¥ÁØ_5-1±¤°í _PU_05MY_PROTO_ADD_DEL_LIST(040528)(발전자)" xfId="2287" xr:uid="{00000000-0005-0000-0000-00002A070000}"/>
    <cellStyle name="C￥AØ_5-1±¤°i _PU_05MY_PROTO_ADD_DEL_LIST(040528)(발전자) 10" xfId="2288" xr:uid="{00000000-0005-0000-0000-00002B070000}"/>
    <cellStyle name="Ç¥ÁØ_5-1±¤°í _PU_05MY_PROTO_ADD_DEL_LIST(040528)(발전자) 10" xfId="2289" xr:uid="{00000000-0005-0000-0000-00002C070000}"/>
    <cellStyle name="C￥AØ_5-1±¤°i _PU_05MY_PROTO_ADD_DEL_LIST(040528)(발전자) 11" xfId="2290" xr:uid="{00000000-0005-0000-0000-00002D070000}"/>
    <cellStyle name="Ç¥ÁØ_5-1±¤°í _PU_05MY_PROTO_ADD_DEL_LIST(040528)(발전자) 11" xfId="2291" xr:uid="{00000000-0005-0000-0000-00002E070000}"/>
    <cellStyle name="C￥AØ_5-1±¤°i _PU_05MY_PROTO_ADD_DEL_LIST(040528)(발전자) 12" xfId="2292" xr:uid="{00000000-0005-0000-0000-00002F070000}"/>
    <cellStyle name="Ç¥ÁØ_5-1±¤°í _PU_05MY_PROTO_ADD_DEL_LIST(040528)(발전자) 12" xfId="2293" xr:uid="{00000000-0005-0000-0000-000030070000}"/>
    <cellStyle name="C￥AØ_5-1±¤°i _PU_05MY_PROTO_ADD_DEL_LIST(040528)(발전자) 13" xfId="2294" xr:uid="{00000000-0005-0000-0000-000031070000}"/>
    <cellStyle name="Ç¥ÁØ_5-1±¤°í _PU_05MY_PROTO_ADD_DEL_LIST(040528)(발전자) 13" xfId="2295" xr:uid="{00000000-0005-0000-0000-000032070000}"/>
    <cellStyle name="C￥AØ_5-1±¤°i _PU_05MY_PROTO_ADD_DEL_LIST(040528)(발전자) 14" xfId="2296" xr:uid="{00000000-0005-0000-0000-000033070000}"/>
    <cellStyle name="Ç¥ÁØ_5-1±¤°í _PU_05MY_PROTO_ADD_DEL_LIST(040528)(발전자) 14" xfId="2297" xr:uid="{00000000-0005-0000-0000-000034070000}"/>
    <cellStyle name="C￥AØ_5-1±¤°i _PU_05MY_PROTO_ADD_DEL_LIST(040528)(발전자) 15" xfId="2298" xr:uid="{00000000-0005-0000-0000-000035070000}"/>
    <cellStyle name="Ç¥ÁØ_5-1±¤°í _PU_05MY_PROTO_ADD_DEL_LIST(040528)(발전자) 15" xfId="2299" xr:uid="{00000000-0005-0000-0000-000036070000}"/>
    <cellStyle name="C￥AØ_5-1±¤°i _PU_05MY_PROTO_ADD_DEL_LIST(040528)(발전자) 16" xfId="2300" xr:uid="{00000000-0005-0000-0000-000037070000}"/>
    <cellStyle name="Ç¥ÁØ_5-1±¤°í _PU_05MY_PROTO_ADD_DEL_LIST(040528)(발전자) 16" xfId="2301" xr:uid="{00000000-0005-0000-0000-000038070000}"/>
    <cellStyle name="C￥AØ_5-1±¤°i _PU_05MY_PROTO_ADD_DEL_LIST(040528)(발전자) 2" xfId="2302" xr:uid="{00000000-0005-0000-0000-000039070000}"/>
    <cellStyle name="Ç¥ÁØ_5-1±¤°í _PU_05MY_PROTO_ADD_DEL_LIST(040528)(발전자) 2" xfId="2303" xr:uid="{00000000-0005-0000-0000-00003A070000}"/>
    <cellStyle name="C￥AØ_5-1±¤°i _PU_05MY_PROTO_ADD_DEL_LIST(040528)(발전자) 2 10" xfId="2304" xr:uid="{00000000-0005-0000-0000-00003B070000}"/>
    <cellStyle name="Ç¥ÁØ_5-1±¤°í _PU_05MY_PROTO_ADD_DEL_LIST(040528)(발전자) 2 10" xfId="2305" xr:uid="{00000000-0005-0000-0000-00003C070000}"/>
    <cellStyle name="C￥AØ_5-1±¤°i _PU_05MY_PROTO_ADD_DEL_LIST(040528)(발전자) 2 11" xfId="2306" xr:uid="{00000000-0005-0000-0000-00003D070000}"/>
    <cellStyle name="Ç¥ÁØ_5-1±¤°í _PU_05MY_PROTO_ADD_DEL_LIST(040528)(발전자) 2 11" xfId="2307" xr:uid="{00000000-0005-0000-0000-00003E070000}"/>
    <cellStyle name="C￥AØ_5-1±¤°i _PU_05MY_PROTO_ADD_DEL_LIST(040528)(발전자) 2 12" xfId="2308" xr:uid="{00000000-0005-0000-0000-00003F070000}"/>
    <cellStyle name="Ç¥ÁØ_5-1±¤°í _PU_05MY_PROTO_ADD_DEL_LIST(040528)(발전자) 2 12" xfId="2309" xr:uid="{00000000-0005-0000-0000-000040070000}"/>
    <cellStyle name="C￥AØ_5-1±¤°i _PU_05MY_PROTO_ADD_DEL_LIST(040528)(발전자) 2 13" xfId="2310" xr:uid="{00000000-0005-0000-0000-000041070000}"/>
    <cellStyle name="Ç¥ÁØ_5-1±¤°í _PU_05MY_PROTO_ADD_DEL_LIST(040528)(발전자) 2 13" xfId="2311" xr:uid="{00000000-0005-0000-0000-000042070000}"/>
    <cellStyle name="C￥AØ_5-1±¤°i _PU_05MY_PROTO_ADD_DEL_LIST(040528)(발전자) 2 14" xfId="2312" xr:uid="{00000000-0005-0000-0000-000043070000}"/>
    <cellStyle name="Ç¥ÁØ_5-1±¤°í _PU_05MY_PROTO_ADD_DEL_LIST(040528)(발전자) 2 14" xfId="2313" xr:uid="{00000000-0005-0000-0000-000044070000}"/>
    <cellStyle name="C￥AØ_5-1±¤°i _PU_05MY_PROTO_ADD_DEL_LIST(040528)(발전자) 2 15" xfId="2314" xr:uid="{00000000-0005-0000-0000-000045070000}"/>
    <cellStyle name="Ç¥ÁØ_5-1±¤°í _PU_05MY_PROTO_ADD_DEL_LIST(040528)(발전자) 2 15" xfId="2315" xr:uid="{00000000-0005-0000-0000-000046070000}"/>
    <cellStyle name="C￥AØ_5-1±¤°i _PU_05MY_PROTO_ADD_DEL_LIST(040528)(발전자) 2 2" xfId="2316" xr:uid="{00000000-0005-0000-0000-000047070000}"/>
    <cellStyle name="Ç¥ÁØ_5-1±¤°í _PU_05MY_PROTO_ADD_DEL_LIST(040528)(발전자) 2 2" xfId="2317" xr:uid="{00000000-0005-0000-0000-000048070000}"/>
    <cellStyle name="C￥AØ_5-1±¤°i _PU_05MY_PROTO_ADD_DEL_LIST(040528)(발전자) 2 2 2" xfId="2318" xr:uid="{00000000-0005-0000-0000-000049070000}"/>
    <cellStyle name="Ç¥ÁØ_5-1±¤°í _PU_05MY_PROTO_ADD_DEL_LIST(040528)(발전자) 2 2 2" xfId="2319" xr:uid="{00000000-0005-0000-0000-00004A070000}"/>
    <cellStyle name="C￥AØ_5-1±¤°i _PU_05MY_PROTO_ADD_DEL_LIST(040528)(발전자) 2 2 2 2" xfId="2320" xr:uid="{00000000-0005-0000-0000-00004B070000}"/>
    <cellStyle name="Ç¥ÁØ_5-1±¤°í _PU_05MY_PROTO_ADD_DEL_LIST(040528)(발전자) 2 2 2 2" xfId="2321" xr:uid="{00000000-0005-0000-0000-00004C070000}"/>
    <cellStyle name="C￥AØ_5-1±¤°i _PU_05MY_PROTO_ADD_DEL_LIST(040528)(발전자) 2 3" xfId="2322" xr:uid="{00000000-0005-0000-0000-00004D070000}"/>
    <cellStyle name="Ç¥ÁØ_5-1±¤°í _PU_05MY_PROTO_ADD_DEL_LIST(040528)(발전자) 2 3" xfId="2323" xr:uid="{00000000-0005-0000-0000-00004E070000}"/>
    <cellStyle name="C￥AØ_5-1±¤°i _PU_05MY_PROTO_ADD_DEL_LIST(040528)(발전자) 2 4" xfId="2324" xr:uid="{00000000-0005-0000-0000-00004F070000}"/>
    <cellStyle name="Ç¥ÁØ_5-1±¤°í _PU_05MY_PROTO_ADD_DEL_LIST(040528)(발전자) 2 4" xfId="2325" xr:uid="{00000000-0005-0000-0000-000050070000}"/>
    <cellStyle name="C￥AØ_5-1±¤°i _PU_05MY_PROTO_ADD_DEL_LIST(040528)(발전자) 2 5" xfId="2326" xr:uid="{00000000-0005-0000-0000-000051070000}"/>
    <cellStyle name="Ç¥ÁØ_5-1±¤°í _PU_05MY_PROTO_ADD_DEL_LIST(040528)(발전자) 2 5" xfId="2327" xr:uid="{00000000-0005-0000-0000-000052070000}"/>
    <cellStyle name="C￥AØ_5-1±¤°i _PU_05MY_PROTO_ADD_DEL_LIST(040528)(발전자) 2 6" xfId="2328" xr:uid="{00000000-0005-0000-0000-000053070000}"/>
    <cellStyle name="Ç¥ÁØ_5-1±¤°í _PU_05MY_PROTO_ADD_DEL_LIST(040528)(발전자) 2 6" xfId="2329" xr:uid="{00000000-0005-0000-0000-000054070000}"/>
    <cellStyle name="C￥AØ_5-1±¤°i _PU_05MY_PROTO_ADD_DEL_LIST(040528)(발전자) 2 7" xfId="2330" xr:uid="{00000000-0005-0000-0000-000055070000}"/>
    <cellStyle name="Ç¥ÁØ_5-1±¤°í _PU_05MY_PROTO_ADD_DEL_LIST(040528)(발전자) 2 7" xfId="2331" xr:uid="{00000000-0005-0000-0000-000056070000}"/>
    <cellStyle name="C￥AØ_5-1±¤°i _PU_05MY_PROTO_ADD_DEL_LIST(040528)(발전자) 2 8" xfId="2332" xr:uid="{00000000-0005-0000-0000-000057070000}"/>
    <cellStyle name="Ç¥ÁØ_5-1±¤°í _PU_05MY_PROTO_ADD_DEL_LIST(040528)(발전자) 2 8" xfId="2333" xr:uid="{00000000-0005-0000-0000-000058070000}"/>
    <cellStyle name="C￥AØ_5-1±¤°i _PU_05MY_PROTO_ADD_DEL_LIST(040528)(발전자) 2 9" xfId="2334" xr:uid="{00000000-0005-0000-0000-000059070000}"/>
    <cellStyle name="Ç¥ÁØ_5-1±¤°í _PU_05MY_PROTO_ADD_DEL_LIST(040528)(발전자) 2 9" xfId="2335" xr:uid="{00000000-0005-0000-0000-00005A070000}"/>
    <cellStyle name="C￥AØ_5-1±¤°i _PU_05MY_PROTO_ADD_DEL_LIST(040528)(발전자) 3" xfId="2336" xr:uid="{00000000-0005-0000-0000-00005B070000}"/>
    <cellStyle name="Ç¥ÁØ_5-1±¤°í _PU_05MY_PROTO_ADD_DEL_LIST(040528)(발전자) 3" xfId="2337" xr:uid="{00000000-0005-0000-0000-00005C070000}"/>
    <cellStyle name="C￥AØ_5-1±¤°i _PU_05MY_PROTO_ADD_DEL_LIST(040528)(발전자) 3 2" xfId="2338" xr:uid="{00000000-0005-0000-0000-00005D070000}"/>
    <cellStyle name="Ç¥ÁØ_5-1±¤°í _PU_05MY_PROTO_ADD_DEL_LIST(040528)(발전자) 3 2" xfId="2339" xr:uid="{00000000-0005-0000-0000-00005E070000}"/>
    <cellStyle name="C￥AØ_5-1±¤°i _PU_05MY_PROTO_ADD_DEL_LIST(040528)(발전자) 3 2 2" xfId="2340" xr:uid="{00000000-0005-0000-0000-00005F070000}"/>
    <cellStyle name="Ç¥ÁØ_5-1±¤°í _PU_05MY_PROTO_ADD_DEL_LIST(040528)(발전자) 3 2 2" xfId="2341" xr:uid="{00000000-0005-0000-0000-000060070000}"/>
    <cellStyle name="C￥AØ_5-1±¤°i _PU_05MY_PROTO_ADD_DEL_LIST(040528)(발전자) 4" xfId="2342" xr:uid="{00000000-0005-0000-0000-000061070000}"/>
    <cellStyle name="Ç¥ÁØ_5-1±¤°í _PU_05MY_PROTO_ADD_DEL_LIST(040528)(발전자) 4" xfId="2343" xr:uid="{00000000-0005-0000-0000-000062070000}"/>
    <cellStyle name="C￥AØ_5-1±¤°i _PU_05MY_PROTO_ADD_DEL_LIST(040528)(발전자) 5" xfId="2344" xr:uid="{00000000-0005-0000-0000-000063070000}"/>
    <cellStyle name="Ç¥ÁØ_5-1±¤°í _PU_05MY_PROTO_ADD_DEL_LIST(040528)(발전자) 5" xfId="2345" xr:uid="{00000000-0005-0000-0000-000064070000}"/>
    <cellStyle name="C￥AØ_5-1±¤°i _PU_05MY_PROTO_ADD_DEL_LIST(040528)(발전자) 6" xfId="2346" xr:uid="{00000000-0005-0000-0000-000065070000}"/>
    <cellStyle name="Ç¥ÁØ_5-1±¤°í _PU_05MY_PROTO_ADD_DEL_LIST(040528)(발전자) 6" xfId="2347" xr:uid="{00000000-0005-0000-0000-000066070000}"/>
    <cellStyle name="C￥AØ_5-1±¤°i _PU_05MY_PROTO_ADD_DEL_LIST(040528)(발전자) 7" xfId="2348" xr:uid="{00000000-0005-0000-0000-000067070000}"/>
    <cellStyle name="Ç¥ÁØ_5-1±¤°í _PU_05MY_PROTO_ADD_DEL_LIST(040528)(발전자) 7" xfId="2349" xr:uid="{00000000-0005-0000-0000-000068070000}"/>
    <cellStyle name="C￥AØ_5-1±¤°i _PU_05MY_PROTO_ADD_DEL_LIST(040528)(발전자) 8" xfId="2350" xr:uid="{00000000-0005-0000-0000-000069070000}"/>
    <cellStyle name="Ç¥ÁØ_5-1±¤°í _PU_05MY_PROTO_ADD_DEL_LIST(040528)(발전자) 8" xfId="2351" xr:uid="{00000000-0005-0000-0000-00006A070000}"/>
    <cellStyle name="C￥AØ_5-1±¤°i _PU_05MY_PROTO_ADD_DEL_LIST(040528)(발전자) 9" xfId="2352" xr:uid="{00000000-0005-0000-0000-00006B070000}"/>
    <cellStyle name="Ç¥ÁØ_5-1±¤°í _PU_05MY_PROTO_ADD_DEL_LIST(040528)(발전자) 9" xfId="2353" xr:uid="{00000000-0005-0000-0000-00006C070000}"/>
    <cellStyle name="C￥AØ_5-1±¤°i _PU_05MY_PROTO_대응_구성_LIST(040705)(발전자)" xfId="2354" xr:uid="{00000000-0005-0000-0000-00006D070000}"/>
    <cellStyle name="Ç¥ÁØ_5-1±¤°í _PU_05MY_PROTO_대응_구성_LIST(040705)(발전자)" xfId="2355" xr:uid="{00000000-0005-0000-0000-00006E070000}"/>
    <cellStyle name="C￥AØ_5-1±¤°i _S.PARTS예산편성(소재보전)" xfId="866" xr:uid="{00000000-0005-0000-0000-00006F070000}"/>
    <cellStyle name="Ç¥ÁØ_5-1±¤°í _S.PARTS예산편성(소재보전)" xfId="867" xr:uid="{00000000-0005-0000-0000-000070070000}"/>
    <cellStyle name="C￥AØ_5-1±¤°i _예비품신청(엔진보전)" xfId="868" xr:uid="{00000000-0005-0000-0000-000071070000}"/>
    <cellStyle name="Ç¥ÁØ_5-1±¤°í _예비품신청(엔진보전)" xfId="869" xr:uid="{00000000-0005-0000-0000-000072070000}"/>
    <cellStyle name="C￥AØ_5-1±¤°i _의장2부" xfId="870" xr:uid="{00000000-0005-0000-0000-000073070000}"/>
    <cellStyle name="Ç¥ÁØ_5-1±¤°í _의장2부" xfId="871" xr:uid="{00000000-0005-0000-0000-000074070000}"/>
    <cellStyle name="C￥AØ_5-1±¤°i _장비보수비확정(1)" xfId="872" xr:uid="{00000000-0005-0000-0000-000075070000}"/>
    <cellStyle name="Ç¥ÁØ_5-1±¤°í _장비보수비확정(1)" xfId="873" xr:uid="{00000000-0005-0000-0000-000076070000}"/>
    <cellStyle name="C￥AØ_5-3-3-1-1.≫y≫e±¸A¶ºÐ¼R-MAT'L¡­ " xfId="874" xr:uid="{00000000-0005-0000-0000-000077070000}"/>
    <cellStyle name="Ç¥ÁØ_5-4 INDIRECT EP" xfId="875" xr:uid="{00000000-0005-0000-0000-000078070000}"/>
    <cellStyle name="C￥AØ_6-3°æAi·A " xfId="876" xr:uid="{00000000-0005-0000-0000-000079070000}"/>
    <cellStyle name="Ç¥ÁØ_6-3°æÀï·Â " xfId="877" xr:uid="{00000000-0005-0000-0000-00007A070000}"/>
    <cellStyle name="C￥AØ_6-3°æAi·A _±¸¸A½CAu " xfId="878" xr:uid="{00000000-0005-0000-0000-00007B070000}"/>
    <cellStyle name="Ç¥ÁØ_7.MASTER SCHEDULE " xfId="879" xr:uid="{00000000-0005-0000-0000-00007C070000}"/>
    <cellStyle name="C￥AØ_8HR " xfId="880" xr:uid="{00000000-0005-0000-0000-00007D070000}"/>
    <cellStyle name="Ç¥ÁØ_8HR " xfId="881" xr:uid="{00000000-0005-0000-0000-00007E070000}"/>
    <cellStyle name="C￥AØ_96¾Æ½OBD " xfId="882" xr:uid="{00000000-0005-0000-0000-00007F070000}"/>
    <cellStyle name="Ç¥ÁØ_96ÀÎ¿ø°è2 " xfId="883" xr:uid="{00000000-0005-0000-0000-000080070000}"/>
    <cellStyle name="C￥AØ_96AI¿ø°O 3 " xfId="884" xr:uid="{00000000-0005-0000-0000-000081070000}"/>
    <cellStyle name="Ç¥ÁØ_96ÀÎ¿ø°Ô 3 " xfId="885" xr:uid="{00000000-0005-0000-0000-000082070000}"/>
    <cellStyle name="C￥AØ_96AI¿ø°O 3  10" xfId="2356" xr:uid="{00000000-0005-0000-0000-000083070000}"/>
    <cellStyle name="Ç¥ÁØ_96ÀÎ¿ø°Ô 3  10" xfId="2357" xr:uid="{00000000-0005-0000-0000-000084070000}"/>
    <cellStyle name="C￥AØ_96AI¿ø°O 3  11" xfId="2358" xr:uid="{00000000-0005-0000-0000-000085070000}"/>
    <cellStyle name="Ç¥ÁØ_96ÀÎ¿ø°Ô 3  11" xfId="2359" xr:uid="{00000000-0005-0000-0000-000086070000}"/>
    <cellStyle name="C￥AØ_96AI¿ø°O 3  12" xfId="2360" xr:uid="{00000000-0005-0000-0000-000087070000}"/>
    <cellStyle name="Ç¥ÁØ_96ÀÎ¿ø°Ô 3  12" xfId="2361" xr:uid="{00000000-0005-0000-0000-000088070000}"/>
    <cellStyle name="C￥AØ_96AI¿ø°O 3  13" xfId="2362" xr:uid="{00000000-0005-0000-0000-000089070000}"/>
    <cellStyle name="Ç¥ÁØ_96ÀÎ¿ø°Ô 3  13" xfId="2363" xr:uid="{00000000-0005-0000-0000-00008A070000}"/>
    <cellStyle name="C￥AØ_96AI¿ø°O 3  14" xfId="2364" xr:uid="{00000000-0005-0000-0000-00008B070000}"/>
    <cellStyle name="Ç¥ÁØ_96ÀÎ¿ø°Ô 3  14" xfId="2365" xr:uid="{00000000-0005-0000-0000-00008C070000}"/>
    <cellStyle name="C￥AØ_96AI¿ø°O 3  15" xfId="2366" xr:uid="{00000000-0005-0000-0000-00008D070000}"/>
    <cellStyle name="Ç¥ÁØ_96ÀÎ¿ø°Ô 3  15" xfId="2367" xr:uid="{00000000-0005-0000-0000-00008E070000}"/>
    <cellStyle name="C￥AØ_96AI¿ø°O 3  16" xfId="2368" xr:uid="{00000000-0005-0000-0000-00008F070000}"/>
    <cellStyle name="Ç¥ÁØ_96ÀÎ¿ø°Ô 3  16" xfId="2369" xr:uid="{00000000-0005-0000-0000-000090070000}"/>
    <cellStyle name="C￥AØ_96AI¿ø°O 3  2" xfId="2370" xr:uid="{00000000-0005-0000-0000-000091070000}"/>
    <cellStyle name="Ç¥ÁØ_96ÀÎ¿ø°Ô 3  2" xfId="2371" xr:uid="{00000000-0005-0000-0000-000092070000}"/>
    <cellStyle name="C￥AØ_96AI¿ø°O 3  2 10" xfId="2372" xr:uid="{00000000-0005-0000-0000-000093070000}"/>
    <cellStyle name="Ç¥ÁØ_96ÀÎ¿ø°Ô 3  2 10" xfId="2373" xr:uid="{00000000-0005-0000-0000-000094070000}"/>
    <cellStyle name="C￥AØ_96AI¿ø°O 3  2 11" xfId="2374" xr:uid="{00000000-0005-0000-0000-000095070000}"/>
    <cellStyle name="Ç¥ÁØ_96ÀÎ¿ø°Ô 3  2 11" xfId="2375" xr:uid="{00000000-0005-0000-0000-000096070000}"/>
    <cellStyle name="C￥AØ_96AI¿ø°O 3  2 12" xfId="2376" xr:uid="{00000000-0005-0000-0000-000097070000}"/>
    <cellStyle name="Ç¥ÁØ_96ÀÎ¿ø°Ô 3  2 12" xfId="2377" xr:uid="{00000000-0005-0000-0000-000098070000}"/>
    <cellStyle name="C￥AØ_96AI¿ø°O 3  2 13" xfId="2378" xr:uid="{00000000-0005-0000-0000-000099070000}"/>
    <cellStyle name="Ç¥ÁØ_96ÀÎ¿ø°Ô 3  2 13" xfId="2379" xr:uid="{00000000-0005-0000-0000-00009A070000}"/>
    <cellStyle name="C￥AØ_96AI¿ø°O 3  2 14" xfId="2380" xr:uid="{00000000-0005-0000-0000-00009B070000}"/>
    <cellStyle name="Ç¥ÁØ_96ÀÎ¿ø°Ô 3  2 14" xfId="2381" xr:uid="{00000000-0005-0000-0000-00009C070000}"/>
    <cellStyle name="C￥AØ_96AI¿ø°O 3  2 15" xfId="2382" xr:uid="{00000000-0005-0000-0000-00009D070000}"/>
    <cellStyle name="Ç¥ÁØ_96ÀÎ¿ø°Ô 3  2 15" xfId="2383" xr:uid="{00000000-0005-0000-0000-00009E070000}"/>
    <cellStyle name="C￥AØ_96AI¿ø°O 3  2 2" xfId="2384" xr:uid="{00000000-0005-0000-0000-00009F070000}"/>
    <cellStyle name="Ç¥ÁØ_96ÀÎ¿ø°Ô 3  2 2" xfId="2385" xr:uid="{00000000-0005-0000-0000-0000A0070000}"/>
    <cellStyle name="C￥AØ_96AI¿ø°O 3  2 2 2" xfId="2386" xr:uid="{00000000-0005-0000-0000-0000A1070000}"/>
    <cellStyle name="Ç¥ÁØ_96ÀÎ¿ø°Ô 3  2 2 2" xfId="2387" xr:uid="{00000000-0005-0000-0000-0000A2070000}"/>
    <cellStyle name="C￥AØ_96AI¿ø°O 3  2 2 2 2" xfId="2388" xr:uid="{00000000-0005-0000-0000-0000A3070000}"/>
    <cellStyle name="Ç¥ÁØ_96ÀÎ¿ø°Ô 3  2 2 2 2" xfId="2389" xr:uid="{00000000-0005-0000-0000-0000A4070000}"/>
    <cellStyle name="C￥AØ_96AI¿ø°O 3  2 3" xfId="2390" xr:uid="{00000000-0005-0000-0000-0000A5070000}"/>
    <cellStyle name="Ç¥ÁØ_96ÀÎ¿ø°Ô 3  2 3" xfId="2391" xr:uid="{00000000-0005-0000-0000-0000A6070000}"/>
    <cellStyle name="C￥AØ_96AI¿ø°O 3  2 4" xfId="2392" xr:uid="{00000000-0005-0000-0000-0000A7070000}"/>
    <cellStyle name="Ç¥ÁØ_96ÀÎ¿ø°Ô 3  2 4" xfId="2393" xr:uid="{00000000-0005-0000-0000-0000A8070000}"/>
    <cellStyle name="C￥AØ_96AI¿ø°O 3  2 5" xfId="2394" xr:uid="{00000000-0005-0000-0000-0000A9070000}"/>
    <cellStyle name="Ç¥ÁØ_96ÀÎ¿ø°Ô 3  2 5" xfId="2395" xr:uid="{00000000-0005-0000-0000-0000AA070000}"/>
    <cellStyle name="C￥AØ_96AI¿ø°O 3  2 6" xfId="2396" xr:uid="{00000000-0005-0000-0000-0000AB070000}"/>
    <cellStyle name="Ç¥ÁØ_96ÀÎ¿ø°Ô 3  2 6" xfId="2397" xr:uid="{00000000-0005-0000-0000-0000AC070000}"/>
    <cellStyle name="C￥AØ_96AI¿ø°O 3  2 7" xfId="2398" xr:uid="{00000000-0005-0000-0000-0000AD070000}"/>
    <cellStyle name="Ç¥ÁØ_96ÀÎ¿ø°Ô 3  2 7" xfId="2399" xr:uid="{00000000-0005-0000-0000-0000AE070000}"/>
    <cellStyle name="C￥AØ_96AI¿ø°O 3  2 8" xfId="2400" xr:uid="{00000000-0005-0000-0000-0000AF070000}"/>
    <cellStyle name="Ç¥ÁØ_96ÀÎ¿ø°Ô 3  2 8" xfId="2401" xr:uid="{00000000-0005-0000-0000-0000B0070000}"/>
    <cellStyle name="C￥AØ_96AI¿ø°O 3  2 9" xfId="2402" xr:uid="{00000000-0005-0000-0000-0000B1070000}"/>
    <cellStyle name="Ç¥ÁØ_96ÀÎ¿ø°Ô 3  2 9" xfId="2403" xr:uid="{00000000-0005-0000-0000-0000B2070000}"/>
    <cellStyle name="C￥AØ_96AI¿ø°O 3  3" xfId="2404" xr:uid="{00000000-0005-0000-0000-0000B3070000}"/>
    <cellStyle name="Ç¥ÁØ_96ÀÎ¿ø°Ô 3  3" xfId="2405" xr:uid="{00000000-0005-0000-0000-0000B4070000}"/>
    <cellStyle name="C￥AØ_96AI¿ø°O 3  3 2" xfId="2406" xr:uid="{00000000-0005-0000-0000-0000B5070000}"/>
    <cellStyle name="Ç¥ÁØ_96ÀÎ¿ø°Ô 3  3 2" xfId="2407" xr:uid="{00000000-0005-0000-0000-0000B6070000}"/>
    <cellStyle name="C￥AØ_96AI¿ø°O 3  3 2 2" xfId="2408" xr:uid="{00000000-0005-0000-0000-0000B7070000}"/>
    <cellStyle name="Ç¥ÁØ_96ÀÎ¿ø°Ô 3  3 2 2" xfId="2409" xr:uid="{00000000-0005-0000-0000-0000B8070000}"/>
    <cellStyle name="C￥AØ_96AI¿ø°O 3  4" xfId="2410" xr:uid="{00000000-0005-0000-0000-0000B9070000}"/>
    <cellStyle name="Ç¥ÁØ_96ÀÎ¿ø°Ô 3  4" xfId="2411" xr:uid="{00000000-0005-0000-0000-0000BA070000}"/>
    <cellStyle name="C￥AØ_96AI¿ø°O 3  5" xfId="2412" xr:uid="{00000000-0005-0000-0000-0000BB070000}"/>
    <cellStyle name="Ç¥ÁØ_96ÀÎ¿ø°Ô 3  5" xfId="2413" xr:uid="{00000000-0005-0000-0000-0000BC070000}"/>
    <cellStyle name="C￥AØ_96AI¿ø°O 3  6" xfId="2414" xr:uid="{00000000-0005-0000-0000-0000BD070000}"/>
    <cellStyle name="Ç¥ÁØ_96ÀÎ¿ø°Ô 3  6" xfId="2415" xr:uid="{00000000-0005-0000-0000-0000BE070000}"/>
    <cellStyle name="C￥AØ_96AI¿ø°O 3  7" xfId="2416" xr:uid="{00000000-0005-0000-0000-0000BF070000}"/>
    <cellStyle name="Ç¥ÁØ_96ÀÎ¿ø°Ô 3  7" xfId="2417" xr:uid="{00000000-0005-0000-0000-0000C0070000}"/>
    <cellStyle name="C￥AØ_96AI¿ø°O 3  8" xfId="2418" xr:uid="{00000000-0005-0000-0000-0000C1070000}"/>
    <cellStyle name="Ç¥ÁØ_96ÀÎ¿ø°Ô 3  8" xfId="2419" xr:uid="{00000000-0005-0000-0000-0000C2070000}"/>
    <cellStyle name="C￥AØ_96AI¿ø°O 3  9" xfId="2420" xr:uid="{00000000-0005-0000-0000-0000C3070000}"/>
    <cellStyle name="Ç¥ÁØ_96ÀÎ¿ø°Ô 3  9" xfId="2421" xr:uid="{00000000-0005-0000-0000-0000C4070000}"/>
    <cellStyle name="C￥AØ_96AI¿ø°O 3 _PU_05MY_PROTO_ADD_DEL_LIST(040528)(발전자)" xfId="2422" xr:uid="{00000000-0005-0000-0000-0000C5070000}"/>
    <cellStyle name="Ç¥ÁØ_96ÀÎ¿ø°Ô 3 _PU_05MY_PROTO_ADD_DEL_LIST(040528)(발전자)" xfId="2423" xr:uid="{00000000-0005-0000-0000-0000C6070000}"/>
    <cellStyle name="C￥AØ_96AI¿ø°O 3 _PU_05MY_PROTO_ADD_DEL_LIST(040528)(발전자) 10" xfId="2424" xr:uid="{00000000-0005-0000-0000-0000C7070000}"/>
    <cellStyle name="Ç¥ÁØ_96ÀÎ¿ø°Ô 3 _PU_05MY_PROTO_ADD_DEL_LIST(040528)(발전자) 10" xfId="2425" xr:uid="{00000000-0005-0000-0000-0000C8070000}"/>
    <cellStyle name="C￥AØ_96AI¿ø°O 3 _PU_05MY_PROTO_ADD_DEL_LIST(040528)(발전자) 11" xfId="2426" xr:uid="{00000000-0005-0000-0000-0000C9070000}"/>
    <cellStyle name="Ç¥ÁØ_96ÀÎ¿ø°Ô 3 _PU_05MY_PROTO_ADD_DEL_LIST(040528)(발전자) 11" xfId="2427" xr:uid="{00000000-0005-0000-0000-0000CA070000}"/>
    <cellStyle name="C￥AØ_96AI¿ø°O 3 _PU_05MY_PROTO_ADD_DEL_LIST(040528)(발전자) 12" xfId="2428" xr:uid="{00000000-0005-0000-0000-0000CB070000}"/>
    <cellStyle name="Ç¥ÁØ_96ÀÎ¿ø°Ô 3 _PU_05MY_PROTO_ADD_DEL_LIST(040528)(발전자) 12" xfId="2429" xr:uid="{00000000-0005-0000-0000-0000CC070000}"/>
    <cellStyle name="C￥AØ_96AI¿ø°O 3 _PU_05MY_PROTO_ADD_DEL_LIST(040528)(발전자) 13" xfId="2430" xr:uid="{00000000-0005-0000-0000-0000CD070000}"/>
    <cellStyle name="Ç¥ÁØ_96ÀÎ¿ø°Ô 3 _PU_05MY_PROTO_ADD_DEL_LIST(040528)(발전자) 13" xfId="2431" xr:uid="{00000000-0005-0000-0000-0000CE070000}"/>
    <cellStyle name="C￥AØ_96AI¿ø°O 3 _PU_05MY_PROTO_ADD_DEL_LIST(040528)(발전자) 14" xfId="2432" xr:uid="{00000000-0005-0000-0000-0000CF070000}"/>
    <cellStyle name="Ç¥ÁØ_96ÀÎ¿ø°Ô 3 _PU_05MY_PROTO_ADD_DEL_LIST(040528)(발전자) 14" xfId="2433" xr:uid="{00000000-0005-0000-0000-0000D0070000}"/>
    <cellStyle name="C￥AØ_96AI¿ø°O 3 _PU_05MY_PROTO_ADD_DEL_LIST(040528)(발전자) 15" xfId="2434" xr:uid="{00000000-0005-0000-0000-0000D1070000}"/>
    <cellStyle name="Ç¥ÁØ_96ÀÎ¿ø°Ô 3 _PU_05MY_PROTO_ADD_DEL_LIST(040528)(발전자) 15" xfId="2435" xr:uid="{00000000-0005-0000-0000-0000D2070000}"/>
    <cellStyle name="C￥AØ_96AI¿ø°O 3 _PU_05MY_PROTO_ADD_DEL_LIST(040528)(발전자) 16" xfId="2436" xr:uid="{00000000-0005-0000-0000-0000D3070000}"/>
    <cellStyle name="Ç¥ÁØ_96ÀÎ¿ø°Ô 3 _PU_05MY_PROTO_ADD_DEL_LIST(040528)(발전자) 16" xfId="2437" xr:uid="{00000000-0005-0000-0000-0000D4070000}"/>
    <cellStyle name="C￥AØ_96AI¿ø°O 3 _PU_05MY_PROTO_ADD_DEL_LIST(040528)(발전자) 2" xfId="2438" xr:uid="{00000000-0005-0000-0000-0000D5070000}"/>
    <cellStyle name="Ç¥ÁØ_96ÀÎ¿ø°Ô 3 _PU_05MY_PROTO_ADD_DEL_LIST(040528)(발전자) 2" xfId="2439" xr:uid="{00000000-0005-0000-0000-0000D6070000}"/>
    <cellStyle name="C￥AØ_96AI¿ø°O 3 _PU_05MY_PROTO_ADD_DEL_LIST(040528)(발전자) 2 10" xfId="2440" xr:uid="{00000000-0005-0000-0000-0000D7070000}"/>
    <cellStyle name="Ç¥ÁØ_96ÀÎ¿ø°Ô 3 _PU_05MY_PROTO_ADD_DEL_LIST(040528)(발전자) 2 10" xfId="2441" xr:uid="{00000000-0005-0000-0000-0000D8070000}"/>
    <cellStyle name="C￥AØ_96AI¿ø°O 3 _PU_05MY_PROTO_ADD_DEL_LIST(040528)(발전자) 2 11" xfId="2442" xr:uid="{00000000-0005-0000-0000-0000D9070000}"/>
    <cellStyle name="Ç¥ÁØ_96ÀÎ¿ø°Ô 3 _PU_05MY_PROTO_ADD_DEL_LIST(040528)(발전자) 2 11" xfId="2443" xr:uid="{00000000-0005-0000-0000-0000DA070000}"/>
    <cellStyle name="C￥AØ_96AI¿ø°O 3 _PU_05MY_PROTO_ADD_DEL_LIST(040528)(발전자) 2 12" xfId="2444" xr:uid="{00000000-0005-0000-0000-0000DB070000}"/>
    <cellStyle name="Ç¥ÁØ_96ÀÎ¿ø°Ô 3 _PU_05MY_PROTO_ADD_DEL_LIST(040528)(발전자) 2 12" xfId="2445" xr:uid="{00000000-0005-0000-0000-0000DC070000}"/>
    <cellStyle name="C￥AØ_96AI¿ø°O 3 _PU_05MY_PROTO_ADD_DEL_LIST(040528)(발전자) 2 13" xfId="2446" xr:uid="{00000000-0005-0000-0000-0000DD070000}"/>
    <cellStyle name="Ç¥ÁØ_96ÀÎ¿ø°Ô 3 _PU_05MY_PROTO_ADD_DEL_LIST(040528)(발전자) 2 13" xfId="2447" xr:uid="{00000000-0005-0000-0000-0000DE070000}"/>
    <cellStyle name="C￥AØ_96AI¿ø°O 3 _PU_05MY_PROTO_ADD_DEL_LIST(040528)(발전자) 2 14" xfId="2448" xr:uid="{00000000-0005-0000-0000-0000DF070000}"/>
    <cellStyle name="Ç¥ÁØ_96ÀÎ¿ø°Ô 3 _PU_05MY_PROTO_ADD_DEL_LIST(040528)(발전자) 2 14" xfId="2449" xr:uid="{00000000-0005-0000-0000-0000E0070000}"/>
    <cellStyle name="C￥AØ_96AI¿ø°O 3 _PU_05MY_PROTO_ADD_DEL_LIST(040528)(발전자) 2 15" xfId="2450" xr:uid="{00000000-0005-0000-0000-0000E1070000}"/>
    <cellStyle name="Ç¥ÁØ_96ÀÎ¿ø°Ô 3 _PU_05MY_PROTO_ADD_DEL_LIST(040528)(발전자) 2 15" xfId="2451" xr:uid="{00000000-0005-0000-0000-0000E2070000}"/>
    <cellStyle name="C￥AØ_96AI¿ø°O 3 _PU_05MY_PROTO_ADD_DEL_LIST(040528)(발전자) 2 2" xfId="2452" xr:uid="{00000000-0005-0000-0000-0000E3070000}"/>
    <cellStyle name="Ç¥ÁØ_96ÀÎ¿ø°Ô 3 _PU_05MY_PROTO_ADD_DEL_LIST(040528)(발전자) 2 2" xfId="2453" xr:uid="{00000000-0005-0000-0000-0000E4070000}"/>
    <cellStyle name="C￥AØ_96AI¿ø°O 3 _PU_05MY_PROTO_ADD_DEL_LIST(040528)(발전자) 2 2 2" xfId="2454" xr:uid="{00000000-0005-0000-0000-0000E5070000}"/>
    <cellStyle name="Ç¥ÁØ_96ÀÎ¿ø°Ô 3 _PU_05MY_PROTO_ADD_DEL_LIST(040528)(발전자) 2 2 2" xfId="2455" xr:uid="{00000000-0005-0000-0000-0000E6070000}"/>
    <cellStyle name="C￥AØ_96AI¿ø°O 3 _PU_05MY_PROTO_ADD_DEL_LIST(040528)(발전자) 2 2 2 2" xfId="2456" xr:uid="{00000000-0005-0000-0000-0000E7070000}"/>
    <cellStyle name="Ç¥ÁØ_96ÀÎ¿ø°Ô 3 _PU_05MY_PROTO_ADD_DEL_LIST(040528)(발전자) 2 2 2 2" xfId="2457" xr:uid="{00000000-0005-0000-0000-0000E8070000}"/>
    <cellStyle name="C￥AØ_96AI¿ø°O 3 _PU_05MY_PROTO_ADD_DEL_LIST(040528)(발전자) 2 3" xfId="2458" xr:uid="{00000000-0005-0000-0000-0000E9070000}"/>
    <cellStyle name="Ç¥ÁØ_96ÀÎ¿ø°Ô 3 _PU_05MY_PROTO_ADD_DEL_LIST(040528)(발전자) 2 3" xfId="2459" xr:uid="{00000000-0005-0000-0000-0000EA070000}"/>
    <cellStyle name="C￥AØ_96AI¿ø°O 3 _PU_05MY_PROTO_ADD_DEL_LIST(040528)(발전자) 2 4" xfId="2460" xr:uid="{00000000-0005-0000-0000-0000EB070000}"/>
    <cellStyle name="Ç¥ÁØ_96ÀÎ¿ø°Ô 3 _PU_05MY_PROTO_ADD_DEL_LIST(040528)(발전자) 2 4" xfId="2461" xr:uid="{00000000-0005-0000-0000-0000EC070000}"/>
    <cellStyle name="C￥AØ_96AI¿ø°O 3 _PU_05MY_PROTO_ADD_DEL_LIST(040528)(발전자) 2 5" xfId="2462" xr:uid="{00000000-0005-0000-0000-0000ED070000}"/>
    <cellStyle name="Ç¥ÁØ_96ÀÎ¿ø°Ô 3 _PU_05MY_PROTO_ADD_DEL_LIST(040528)(발전자) 2 5" xfId="2463" xr:uid="{00000000-0005-0000-0000-0000EE070000}"/>
    <cellStyle name="C￥AØ_96AI¿ø°O 3 _PU_05MY_PROTO_ADD_DEL_LIST(040528)(발전자) 2 6" xfId="2464" xr:uid="{00000000-0005-0000-0000-0000EF070000}"/>
    <cellStyle name="Ç¥ÁØ_96ÀÎ¿ø°Ô 3 _PU_05MY_PROTO_ADD_DEL_LIST(040528)(발전자) 2 6" xfId="2465" xr:uid="{00000000-0005-0000-0000-0000F0070000}"/>
    <cellStyle name="C￥AØ_96AI¿ø°O 3 _PU_05MY_PROTO_ADD_DEL_LIST(040528)(발전자) 2 7" xfId="2466" xr:uid="{00000000-0005-0000-0000-0000F1070000}"/>
    <cellStyle name="Ç¥ÁØ_96ÀÎ¿ø°Ô 3 _PU_05MY_PROTO_ADD_DEL_LIST(040528)(발전자) 2 7" xfId="2467" xr:uid="{00000000-0005-0000-0000-0000F2070000}"/>
    <cellStyle name="C￥AØ_96AI¿ø°O 3 _PU_05MY_PROTO_ADD_DEL_LIST(040528)(발전자) 2 8" xfId="2468" xr:uid="{00000000-0005-0000-0000-0000F3070000}"/>
    <cellStyle name="Ç¥ÁØ_96ÀÎ¿ø°Ô 3 _PU_05MY_PROTO_ADD_DEL_LIST(040528)(발전자) 2 8" xfId="2469" xr:uid="{00000000-0005-0000-0000-0000F4070000}"/>
    <cellStyle name="C￥AØ_96AI¿ø°O 3 _PU_05MY_PROTO_ADD_DEL_LIST(040528)(발전자) 2 9" xfId="2470" xr:uid="{00000000-0005-0000-0000-0000F5070000}"/>
    <cellStyle name="Ç¥ÁØ_96ÀÎ¿ø°Ô 3 _PU_05MY_PROTO_ADD_DEL_LIST(040528)(발전자) 2 9" xfId="2471" xr:uid="{00000000-0005-0000-0000-0000F6070000}"/>
    <cellStyle name="C￥AØ_96AI¿ø°O 3 _PU_05MY_PROTO_ADD_DEL_LIST(040528)(발전자) 3" xfId="2472" xr:uid="{00000000-0005-0000-0000-0000F7070000}"/>
    <cellStyle name="Ç¥ÁØ_96ÀÎ¿ø°Ô 3 _PU_05MY_PROTO_ADD_DEL_LIST(040528)(발전자) 3" xfId="2473" xr:uid="{00000000-0005-0000-0000-0000F8070000}"/>
    <cellStyle name="C￥AØ_96AI¿ø°O 3 _PU_05MY_PROTO_ADD_DEL_LIST(040528)(발전자) 3 2" xfId="2474" xr:uid="{00000000-0005-0000-0000-0000F9070000}"/>
    <cellStyle name="Ç¥ÁØ_96ÀÎ¿ø°Ô 3 _PU_05MY_PROTO_ADD_DEL_LIST(040528)(발전자) 3 2" xfId="2475" xr:uid="{00000000-0005-0000-0000-0000FA070000}"/>
    <cellStyle name="C￥AØ_96AI¿ø°O 3 _PU_05MY_PROTO_ADD_DEL_LIST(040528)(발전자) 3 2 2" xfId="2476" xr:uid="{00000000-0005-0000-0000-0000FB070000}"/>
    <cellStyle name="Ç¥ÁØ_96ÀÎ¿ø°Ô 3 _PU_05MY_PROTO_ADD_DEL_LIST(040528)(발전자) 3 2 2" xfId="2477" xr:uid="{00000000-0005-0000-0000-0000FC070000}"/>
    <cellStyle name="C￥AØ_96AI¿ø°O 3 _PU_05MY_PROTO_ADD_DEL_LIST(040528)(발전자) 4" xfId="2478" xr:uid="{00000000-0005-0000-0000-0000FD070000}"/>
    <cellStyle name="Ç¥ÁØ_96ÀÎ¿ø°Ô 3 _PU_05MY_PROTO_ADD_DEL_LIST(040528)(발전자) 4" xfId="2479" xr:uid="{00000000-0005-0000-0000-0000FE070000}"/>
    <cellStyle name="C￥AØ_96AI¿ø°O 3 _PU_05MY_PROTO_ADD_DEL_LIST(040528)(발전자) 5" xfId="2480" xr:uid="{00000000-0005-0000-0000-0000FF070000}"/>
    <cellStyle name="Ç¥ÁØ_96ÀÎ¿ø°Ô 3 _PU_05MY_PROTO_ADD_DEL_LIST(040528)(발전자) 5" xfId="2481" xr:uid="{00000000-0005-0000-0000-000000080000}"/>
    <cellStyle name="C￥AØ_96AI¿ø°O 3 _PU_05MY_PROTO_ADD_DEL_LIST(040528)(발전자) 6" xfId="2482" xr:uid="{00000000-0005-0000-0000-000001080000}"/>
    <cellStyle name="Ç¥ÁØ_96ÀÎ¿ø°Ô 3 _PU_05MY_PROTO_ADD_DEL_LIST(040528)(발전자) 6" xfId="2483" xr:uid="{00000000-0005-0000-0000-000002080000}"/>
    <cellStyle name="C￥AØ_96AI¿ø°O 3 _PU_05MY_PROTO_ADD_DEL_LIST(040528)(발전자) 7" xfId="2484" xr:uid="{00000000-0005-0000-0000-000003080000}"/>
    <cellStyle name="Ç¥ÁØ_96ÀÎ¿ø°Ô 3 _PU_05MY_PROTO_ADD_DEL_LIST(040528)(발전자) 7" xfId="2485" xr:uid="{00000000-0005-0000-0000-000004080000}"/>
    <cellStyle name="C￥AØ_96AI¿ø°O 3 _PU_05MY_PROTO_ADD_DEL_LIST(040528)(발전자) 8" xfId="2486" xr:uid="{00000000-0005-0000-0000-000005080000}"/>
    <cellStyle name="Ç¥ÁØ_96ÀÎ¿ø°Ô 3 _PU_05MY_PROTO_ADD_DEL_LIST(040528)(발전자) 8" xfId="2487" xr:uid="{00000000-0005-0000-0000-000006080000}"/>
    <cellStyle name="C￥AØ_96AI¿ø°O 3 _PU_05MY_PROTO_ADD_DEL_LIST(040528)(발전자) 9" xfId="2488" xr:uid="{00000000-0005-0000-0000-000007080000}"/>
    <cellStyle name="Ç¥ÁØ_96ÀÎ¿ø°Ô 3 _PU_05MY_PROTO_ADD_DEL_LIST(040528)(발전자) 9" xfId="2489" xr:uid="{00000000-0005-0000-0000-000008080000}"/>
    <cellStyle name="C￥AØ_96AI¿ø°O 3 _PU_05MY_PROTO_대응_구성_LIST(040705)(발전자)" xfId="2490" xr:uid="{00000000-0005-0000-0000-000009080000}"/>
    <cellStyle name="Ç¥ÁØ_96ÀÎ¿ø°Ô 3 _PU_05MY_PROTO_대응_구성_LIST(040705)(발전자)" xfId="2491" xr:uid="{00000000-0005-0000-0000-00000A080000}"/>
    <cellStyle name="C￥AØ_A|¾E½CAu" xfId="2492" xr:uid="{00000000-0005-0000-0000-00000B080000}"/>
    <cellStyle name="Ç¥ÁØ_Á¶Á÷µµ(12.31) " xfId="886" xr:uid="{00000000-0005-0000-0000-00000C080000}"/>
    <cellStyle name="C￥AØ_A¶A÷μμ(12.31) " xfId="887" xr:uid="{00000000-0005-0000-0000-00000D080000}"/>
    <cellStyle name="Ç¥ÁØ_Ã·ºÎ2 " xfId="888" xr:uid="{00000000-0005-0000-0000-00000E080000}"/>
    <cellStyle name="C￥AØ_A¾CO_8HR " xfId="2493" xr:uid="{00000000-0005-0000-0000-00000F080000}"/>
    <cellStyle name="Ç¥ÁØ_ÀÎ¿ø¹× Á¶Á÷(96.5.2.) " xfId="889" xr:uid="{00000000-0005-0000-0000-000010080000}"/>
    <cellStyle name="C￥AØ_AI¿ø¹× A¶A÷(96.5.2.) _±¸¸A½CAu " xfId="890" xr:uid="{00000000-0005-0000-0000-000011080000}"/>
    <cellStyle name="Ç¥ÁØ_ÀÎ¿ø¹× Á¶Á÷(96.5.2.) _NEW - EL Ordering Specification HME_September 2009" xfId="891" xr:uid="{00000000-0005-0000-0000-000012080000}"/>
    <cellStyle name="C￥AØ_AO¿aITEMA÷AIºn±³-2_AuEA A÷AIºn±³ " xfId="892" xr:uid="{00000000-0005-0000-0000-000013080000}"/>
    <cellStyle name="Ç¥ÁØ_ÁÖ¿äITEMÂ÷ÀÌºñ±³-2_ÀüÈÄ Â÷ÀÌºñ±³ " xfId="893" xr:uid="{00000000-0005-0000-0000-000014080000}"/>
    <cellStyle name="C￥AØ_AO¿aITEMA÷AIºn±³-2_AuEA A÷AIºn±³  10" xfId="2494" xr:uid="{00000000-0005-0000-0000-000015080000}"/>
    <cellStyle name="Ç¥ÁØ_ÁÖ¿äITEMÂ÷ÀÌºñ±³-2_ÀüÈÄ Â÷ÀÌºñ±³  10" xfId="2495" xr:uid="{00000000-0005-0000-0000-000016080000}"/>
    <cellStyle name="C￥AØ_AO¿aITEMA÷AIºn±³-2_AuEA A÷AIºn±³  11" xfId="2496" xr:uid="{00000000-0005-0000-0000-000017080000}"/>
    <cellStyle name="Ç¥ÁØ_ÁÖ¿äITEMÂ÷ÀÌºñ±³-2_ÀüÈÄ Â÷ÀÌºñ±³  11" xfId="2497" xr:uid="{00000000-0005-0000-0000-000018080000}"/>
    <cellStyle name="C￥AØ_AO¿aITEMA÷AIºn±³-2_AuEA A÷AIºn±³  12" xfId="2498" xr:uid="{00000000-0005-0000-0000-000019080000}"/>
    <cellStyle name="Ç¥ÁØ_ÁÖ¿äITEMÂ÷ÀÌºñ±³-2_ÀüÈÄ Â÷ÀÌºñ±³  12" xfId="2499" xr:uid="{00000000-0005-0000-0000-00001A080000}"/>
    <cellStyle name="C￥AØ_AO¿aITEMA÷AIºn±³-2_AuEA A÷AIºn±³  13" xfId="2500" xr:uid="{00000000-0005-0000-0000-00001B080000}"/>
    <cellStyle name="Ç¥ÁØ_ÁÖ¿äITEMÂ÷ÀÌºñ±³-2_ÀüÈÄ Â÷ÀÌºñ±³  13" xfId="2501" xr:uid="{00000000-0005-0000-0000-00001C080000}"/>
    <cellStyle name="C￥AØ_AO¿aITEMA÷AIºn±³-2_AuEA A÷AIºn±³  14" xfId="2502" xr:uid="{00000000-0005-0000-0000-00001D080000}"/>
    <cellStyle name="Ç¥ÁØ_ÁÖ¿äITEMÂ÷ÀÌºñ±³-2_ÀüÈÄ Â÷ÀÌºñ±³  14" xfId="2503" xr:uid="{00000000-0005-0000-0000-00001E080000}"/>
    <cellStyle name="C￥AØ_AO¿aITEMA÷AIºn±³-2_AuEA A÷AIºn±³  15" xfId="2504" xr:uid="{00000000-0005-0000-0000-00001F080000}"/>
    <cellStyle name="Ç¥ÁØ_ÁÖ¿äITEMÂ÷ÀÌºñ±³-2_ÀüÈÄ Â÷ÀÌºñ±³  15" xfId="2505" xr:uid="{00000000-0005-0000-0000-000020080000}"/>
    <cellStyle name="C￥AØ_AO¿aITEMA÷AIºn±³-2_AuEA A÷AIºn±³  16" xfId="2506" xr:uid="{00000000-0005-0000-0000-000021080000}"/>
    <cellStyle name="Ç¥ÁØ_ÁÖ¿äITEMÂ÷ÀÌºñ±³-2_ÀüÈÄ Â÷ÀÌºñ±³  16" xfId="2507" xr:uid="{00000000-0005-0000-0000-000022080000}"/>
    <cellStyle name="C￥AØ_AO¿aITEMA÷AIºn±³-2_AuEA A÷AIºn±³  2" xfId="2508" xr:uid="{00000000-0005-0000-0000-000023080000}"/>
    <cellStyle name="Ç¥ÁØ_ÁÖ¿äITEMÂ÷ÀÌºñ±³-2_ÀüÈÄ Â÷ÀÌºñ±³  2" xfId="2509" xr:uid="{00000000-0005-0000-0000-000024080000}"/>
    <cellStyle name="C￥AØ_AO¿aITEMA÷AIºn±³-2_AuEA A÷AIºn±³  2 10" xfId="2510" xr:uid="{00000000-0005-0000-0000-000025080000}"/>
    <cellStyle name="Ç¥ÁØ_ÁÖ¿äITEMÂ÷ÀÌºñ±³-2_ÀüÈÄ Â÷ÀÌºñ±³  2 10" xfId="2511" xr:uid="{00000000-0005-0000-0000-000026080000}"/>
    <cellStyle name="C￥AØ_AO¿aITEMA÷AIºn±³-2_AuEA A÷AIºn±³  2 11" xfId="2512" xr:uid="{00000000-0005-0000-0000-000027080000}"/>
    <cellStyle name="Ç¥ÁØ_ÁÖ¿äITEMÂ÷ÀÌºñ±³-2_ÀüÈÄ Â÷ÀÌºñ±³  2 11" xfId="2513" xr:uid="{00000000-0005-0000-0000-000028080000}"/>
    <cellStyle name="C￥AØ_AO¿aITEMA÷AIºn±³-2_AuEA A÷AIºn±³  2 12" xfId="2514" xr:uid="{00000000-0005-0000-0000-000029080000}"/>
    <cellStyle name="Ç¥ÁØ_ÁÖ¿äITEMÂ÷ÀÌºñ±³-2_ÀüÈÄ Â÷ÀÌºñ±³  2 12" xfId="2515" xr:uid="{00000000-0005-0000-0000-00002A080000}"/>
    <cellStyle name="C￥AØ_AO¿aITEMA÷AIºn±³-2_AuEA A÷AIºn±³  2 13" xfId="2516" xr:uid="{00000000-0005-0000-0000-00002B080000}"/>
    <cellStyle name="Ç¥ÁØ_ÁÖ¿äITEMÂ÷ÀÌºñ±³-2_ÀüÈÄ Â÷ÀÌºñ±³  2 13" xfId="2517" xr:uid="{00000000-0005-0000-0000-00002C080000}"/>
    <cellStyle name="C￥AØ_AO¿aITEMA÷AIºn±³-2_AuEA A÷AIºn±³  2 14" xfId="2518" xr:uid="{00000000-0005-0000-0000-00002D080000}"/>
    <cellStyle name="Ç¥ÁØ_ÁÖ¿äITEMÂ÷ÀÌºñ±³-2_ÀüÈÄ Â÷ÀÌºñ±³  2 14" xfId="2519" xr:uid="{00000000-0005-0000-0000-00002E080000}"/>
    <cellStyle name="C￥AØ_AO¿aITEMA÷AIºn±³-2_AuEA A÷AIºn±³  2 15" xfId="2520" xr:uid="{00000000-0005-0000-0000-00002F080000}"/>
    <cellStyle name="Ç¥ÁØ_ÁÖ¿äITEMÂ÷ÀÌºñ±³-2_ÀüÈÄ Â÷ÀÌºñ±³  2 15" xfId="2521" xr:uid="{00000000-0005-0000-0000-000030080000}"/>
    <cellStyle name="C￥AØ_AO¿aITEMA÷AIºn±³-2_AuEA A÷AIºn±³  2 2" xfId="2522" xr:uid="{00000000-0005-0000-0000-000031080000}"/>
    <cellStyle name="Ç¥ÁØ_ÁÖ¿äITEMÂ÷ÀÌºñ±³-2_ÀüÈÄ Â÷ÀÌºñ±³  2 2" xfId="2523" xr:uid="{00000000-0005-0000-0000-000032080000}"/>
    <cellStyle name="C￥AØ_AO¿aITEMA÷AIºn±³-2_AuEA A÷AIºn±³  2 2 2" xfId="2524" xr:uid="{00000000-0005-0000-0000-000033080000}"/>
    <cellStyle name="Ç¥ÁØ_ÁÖ¿äITEMÂ÷ÀÌºñ±³-2_ÀüÈÄ Â÷ÀÌºñ±³  2 2 2" xfId="2525" xr:uid="{00000000-0005-0000-0000-000034080000}"/>
    <cellStyle name="C￥AØ_AO¿aITEMA÷AIºn±³-2_AuEA A÷AIºn±³  2 2 2 2" xfId="2526" xr:uid="{00000000-0005-0000-0000-000035080000}"/>
    <cellStyle name="Ç¥ÁØ_ÁÖ¿äITEMÂ÷ÀÌºñ±³-2_ÀüÈÄ Â÷ÀÌºñ±³  2 2 2 2" xfId="2527" xr:uid="{00000000-0005-0000-0000-000036080000}"/>
    <cellStyle name="C￥AØ_AO¿aITEMA÷AIºn±³-2_AuEA A÷AIºn±³  2 3" xfId="2528" xr:uid="{00000000-0005-0000-0000-000037080000}"/>
    <cellStyle name="Ç¥ÁØ_ÁÖ¿äITEMÂ÷ÀÌºñ±³-2_ÀüÈÄ Â÷ÀÌºñ±³  2 3" xfId="2529" xr:uid="{00000000-0005-0000-0000-000038080000}"/>
    <cellStyle name="C￥AØ_AO¿aITEMA÷AIºn±³-2_AuEA A÷AIºn±³  2 4" xfId="2530" xr:uid="{00000000-0005-0000-0000-000039080000}"/>
    <cellStyle name="Ç¥ÁØ_ÁÖ¿äITEMÂ÷ÀÌºñ±³-2_ÀüÈÄ Â÷ÀÌºñ±³  2 4" xfId="2531" xr:uid="{00000000-0005-0000-0000-00003A080000}"/>
    <cellStyle name="C￥AØ_AO¿aITEMA÷AIºn±³-2_AuEA A÷AIºn±³  2 5" xfId="2532" xr:uid="{00000000-0005-0000-0000-00003B080000}"/>
    <cellStyle name="Ç¥ÁØ_ÁÖ¿äITEMÂ÷ÀÌºñ±³-2_ÀüÈÄ Â÷ÀÌºñ±³  2 5" xfId="2533" xr:uid="{00000000-0005-0000-0000-00003C080000}"/>
    <cellStyle name="C￥AØ_AO¿aITEMA÷AIºn±³-2_AuEA A÷AIºn±³  2 6" xfId="2534" xr:uid="{00000000-0005-0000-0000-00003D080000}"/>
    <cellStyle name="Ç¥ÁØ_ÁÖ¿äITEMÂ÷ÀÌºñ±³-2_ÀüÈÄ Â÷ÀÌºñ±³  2 6" xfId="2535" xr:uid="{00000000-0005-0000-0000-00003E080000}"/>
    <cellStyle name="C￥AØ_AO¿aITEMA÷AIºn±³-2_AuEA A÷AIºn±³  2 7" xfId="2536" xr:uid="{00000000-0005-0000-0000-00003F080000}"/>
    <cellStyle name="Ç¥ÁØ_ÁÖ¿äITEMÂ÷ÀÌºñ±³-2_ÀüÈÄ Â÷ÀÌºñ±³  2 7" xfId="2537" xr:uid="{00000000-0005-0000-0000-000040080000}"/>
    <cellStyle name="C￥AØ_AO¿aITEMA÷AIºn±³-2_AuEA A÷AIºn±³  2 8" xfId="2538" xr:uid="{00000000-0005-0000-0000-000041080000}"/>
    <cellStyle name="Ç¥ÁØ_ÁÖ¿äITEMÂ÷ÀÌºñ±³-2_ÀüÈÄ Â÷ÀÌºñ±³  2 8" xfId="2539" xr:uid="{00000000-0005-0000-0000-000042080000}"/>
    <cellStyle name="C￥AØ_AO¿aITEMA÷AIºn±³-2_AuEA A÷AIºn±³  2 9" xfId="2540" xr:uid="{00000000-0005-0000-0000-000043080000}"/>
    <cellStyle name="Ç¥ÁØ_ÁÖ¿äITEMÂ÷ÀÌºñ±³-2_ÀüÈÄ Â÷ÀÌºñ±³  2 9" xfId="2541" xr:uid="{00000000-0005-0000-0000-000044080000}"/>
    <cellStyle name="C￥AØ_AO¿aITEMA÷AIºn±³-2_AuEA A÷AIºn±³  3" xfId="2542" xr:uid="{00000000-0005-0000-0000-000045080000}"/>
    <cellStyle name="Ç¥ÁØ_ÁÖ¿äITEMÂ÷ÀÌºñ±³-2_ÀüÈÄ Â÷ÀÌºñ±³  3" xfId="2543" xr:uid="{00000000-0005-0000-0000-000046080000}"/>
    <cellStyle name="C￥AØ_AO¿aITEMA÷AIºn±³-2_AuEA A÷AIºn±³  3 2" xfId="2544" xr:uid="{00000000-0005-0000-0000-000047080000}"/>
    <cellStyle name="Ç¥ÁØ_ÁÖ¿äITEMÂ÷ÀÌºñ±³-2_ÀüÈÄ Â÷ÀÌºñ±³  3 2" xfId="2545" xr:uid="{00000000-0005-0000-0000-000048080000}"/>
    <cellStyle name="C￥AØ_AO¿aITEMA÷AIºn±³-2_AuEA A÷AIºn±³  3 2 2" xfId="2546" xr:uid="{00000000-0005-0000-0000-000049080000}"/>
    <cellStyle name="Ç¥ÁØ_ÁÖ¿äITEMÂ÷ÀÌºñ±³-2_ÀüÈÄ Â÷ÀÌºñ±³  3 2 2" xfId="2547" xr:uid="{00000000-0005-0000-0000-00004A080000}"/>
    <cellStyle name="C￥AØ_AO¿aITEMA÷AIºn±³-2_AuEA A÷AIºn±³  4" xfId="2548" xr:uid="{00000000-0005-0000-0000-00004B080000}"/>
    <cellStyle name="Ç¥ÁØ_ÁÖ¿äITEMÂ÷ÀÌºñ±³-2_ÀüÈÄ Â÷ÀÌºñ±³  4" xfId="2549" xr:uid="{00000000-0005-0000-0000-00004C080000}"/>
    <cellStyle name="C￥AØ_AO¿aITEMA÷AIºn±³-2_AuEA A÷AIºn±³  5" xfId="2550" xr:uid="{00000000-0005-0000-0000-00004D080000}"/>
    <cellStyle name="Ç¥ÁØ_ÁÖ¿äITEMÂ÷ÀÌºñ±³-2_ÀüÈÄ Â÷ÀÌºñ±³  5" xfId="2551" xr:uid="{00000000-0005-0000-0000-00004E080000}"/>
    <cellStyle name="C￥AØ_AO¿aITEMA÷AIºn±³-2_AuEA A÷AIºn±³  6" xfId="2552" xr:uid="{00000000-0005-0000-0000-00004F080000}"/>
    <cellStyle name="Ç¥ÁØ_ÁÖ¿äITEMÂ÷ÀÌºñ±³-2_ÀüÈÄ Â÷ÀÌºñ±³  6" xfId="2553" xr:uid="{00000000-0005-0000-0000-000050080000}"/>
    <cellStyle name="C￥AØ_AO¿aITEMA÷AIºn±³-2_AuEA A÷AIºn±³  7" xfId="2554" xr:uid="{00000000-0005-0000-0000-000051080000}"/>
    <cellStyle name="Ç¥ÁØ_ÁÖ¿äITEMÂ÷ÀÌºñ±³-2_ÀüÈÄ Â÷ÀÌºñ±³  7" xfId="2555" xr:uid="{00000000-0005-0000-0000-000052080000}"/>
    <cellStyle name="C￥AØ_AO¿aITEMA÷AIºn±³-2_AuEA A÷AIºn±³  8" xfId="2556" xr:uid="{00000000-0005-0000-0000-000053080000}"/>
    <cellStyle name="Ç¥ÁØ_ÁÖ¿äITEMÂ÷ÀÌºñ±³-2_ÀüÈÄ Â÷ÀÌºñ±³  8" xfId="2557" xr:uid="{00000000-0005-0000-0000-000054080000}"/>
    <cellStyle name="C￥AØ_AO¿aITEMA÷AIºn±³-2_AuEA A÷AIºn±³  9" xfId="2558" xr:uid="{00000000-0005-0000-0000-000055080000}"/>
    <cellStyle name="Ç¥ÁØ_ÁÖ¿äITEMÂ÷ÀÌºñ±³-2_ÀüÈÄ Â÷ÀÌºñ±³  9" xfId="2559" xr:uid="{00000000-0005-0000-0000-000056080000}"/>
    <cellStyle name="C￥AØ_Ao¿øCoE² " xfId="894" xr:uid="{00000000-0005-0000-0000-000057080000}"/>
    <cellStyle name="Ç¥ÁØ_ÃÖÁ¾ÀÏÁ¤ " xfId="895" xr:uid="{00000000-0005-0000-0000-000058080000}"/>
    <cellStyle name="C￥AØ_AoAUºn(ºI¼­º°,°eA¤º°) " xfId="896" xr:uid="{00000000-0005-0000-0000-000059080000}"/>
    <cellStyle name="Ç¥ÁØ_ÅõÀÚºñ(ºÎ¼­º°,°èÁ¤º°) " xfId="897" xr:uid="{00000000-0005-0000-0000-00005A080000}"/>
    <cellStyle name="C￥AØ_Aß±a≫y≫e°eE¹ " xfId="898" xr:uid="{00000000-0005-0000-0000-00005B080000}"/>
    <cellStyle name="Ç¥ÁØ_ÃßÁ¤´ëÂ÷ " xfId="899" xr:uid="{00000000-0005-0000-0000-00005C080000}"/>
    <cellStyle name="C￥AØ_AuEAITEMA÷AIºn±³-1 " xfId="900" xr:uid="{00000000-0005-0000-0000-00005D080000}"/>
    <cellStyle name="Ç¥ÁØ_ÀüÈÄITEMÂ÷ÀÌºñ±³-1 " xfId="901" xr:uid="{00000000-0005-0000-0000-00005E080000}"/>
    <cellStyle name="C￥AØ_AuEAITEMA÷AIºn±³-1  10" xfId="2560" xr:uid="{00000000-0005-0000-0000-00005F080000}"/>
    <cellStyle name="Ç¥ÁØ_ÀüÈÄITEMÂ÷ÀÌºñ±³-1  10" xfId="2561" xr:uid="{00000000-0005-0000-0000-000060080000}"/>
    <cellStyle name="C￥AØ_AuEAITEMA÷AIºn±³-1  11" xfId="2562" xr:uid="{00000000-0005-0000-0000-000061080000}"/>
    <cellStyle name="Ç¥ÁØ_ÀüÈÄITEMÂ÷ÀÌºñ±³-1  11" xfId="2563" xr:uid="{00000000-0005-0000-0000-000062080000}"/>
    <cellStyle name="C￥AØ_AuEAITEMA÷AIºn±³-1  12" xfId="2564" xr:uid="{00000000-0005-0000-0000-000063080000}"/>
    <cellStyle name="Ç¥ÁØ_ÀüÈÄITEMÂ÷ÀÌºñ±³-1  12" xfId="2565" xr:uid="{00000000-0005-0000-0000-000064080000}"/>
    <cellStyle name="C￥AØ_AuEAITEMA÷AIºn±³-1  13" xfId="2566" xr:uid="{00000000-0005-0000-0000-000065080000}"/>
    <cellStyle name="Ç¥ÁØ_ÀüÈÄITEMÂ÷ÀÌºñ±³-1  13" xfId="2567" xr:uid="{00000000-0005-0000-0000-000066080000}"/>
    <cellStyle name="C￥AØ_AuEAITEMA÷AIºn±³-1  14" xfId="2568" xr:uid="{00000000-0005-0000-0000-000067080000}"/>
    <cellStyle name="Ç¥ÁØ_ÀüÈÄITEMÂ÷ÀÌºñ±³-1  14" xfId="2569" xr:uid="{00000000-0005-0000-0000-000068080000}"/>
    <cellStyle name="C￥AØ_AuEAITEMA÷AIºn±³-1  15" xfId="2570" xr:uid="{00000000-0005-0000-0000-000069080000}"/>
    <cellStyle name="Ç¥ÁØ_ÀüÈÄITEMÂ÷ÀÌºñ±³-1  15" xfId="2571" xr:uid="{00000000-0005-0000-0000-00006A080000}"/>
    <cellStyle name="C￥AØ_AuEAITEMA÷AIºn±³-1  16" xfId="2572" xr:uid="{00000000-0005-0000-0000-00006B080000}"/>
    <cellStyle name="Ç¥ÁØ_ÀüÈÄITEMÂ÷ÀÌºñ±³-1  16" xfId="2573" xr:uid="{00000000-0005-0000-0000-00006C080000}"/>
    <cellStyle name="C￥AØ_AuEAITEMA÷AIºn±³-1  2" xfId="2574" xr:uid="{00000000-0005-0000-0000-00006D080000}"/>
    <cellStyle name="Ç¥ÁØ_ÀüÈÄITEMÂ÷ÀÌºñ±³-1  2" xfId="2575" xr:uid="{00000000-0005-0000-0000-00006E080000}"/>
    <cellStyle name="C￥AØ_AuEAITEMA÷AIºn±³-1  2 10" xfId="2576" xr:uid="{00000000-0005-0000-0000-00006F080000}"/>
    <cellStyle name="Ç¥ÁØ_ÀüÈÄITEMÂ÷ÀÌºñ±³-1  2 10" xfId="2577" xr:uid="{00000000-0005-0000-0000-000070080000}"/>
    <cellStyle name="C￥AØ_AuEAITEMA÷AIºn±³-1  2 11" xfId="2578" xr:uid="{00000000-0005-0000-0000-000071080000}"/>
    <cellStyle name="Ç¥ÁØ_ÀüÈÄITEMÂ÷ÀÌºñ±³-1  2 11" xfId="2579" xr:uid="{00000000-0005-0000-0000-000072080000}"/>
    <cellStyle name="C￥AØ_AuEAITEMA÷AIºn±³-1  2 12" xfId="2580" xr:uid="{00000000-0005-0000-0000-000073080000}"/>
    <cellStyle name="Ç¥ÁØ_ÀüÈÄITEMÂ÷ÀÌºñ±³-1  2 12" xfId="2581" xr:uid="{00000000-0005-0000-0000-000074080000}"/>
    <cellStyle name="C￥AØ_AuEAITEMA÷AIºn±³-1  2 13" xfId="2582" xr:uid="{00000000-0005-0000-0000-000075080000}"/>
    <cellStyle name="Ç¥ÁØ_ÀüÈÄITEMÂ÷ÀÌºñ±³-1  2 13" xfId="2583" xr:uid="{00000000-0005-0000-0000-000076080000}"/>
    <cellStyle name="C￥AØ_AuEAITEMA÷AIºn±³-1  2 14" xfId="2584" xr:uid="{00000000-0005-0000-0000-000077080000}"/>
    <cellStyle name="Ç¥ÁØ_ÀüÈÄITEMÂ÷ÀÌºñ±³-1  2 14" xfId="2585" xr:uid="{00000000-0005-0000-0000-000078080000}"/>
    <cellStyle name="C￥AØ_AuEAITEMA÷AIºn±³-1  2 15" xfId="2586" xr:uid="{00000000-0005-0000-0000-000079080000}"/>
    <cellStyle name="Ç¥ÁØ_ÀüÈÄITEMÂ÷ÀÌºñ±³-1  2 15" xfId="2587" xr:uid="{00000000-0005-0000-0000-00007A080000}"/>
    <cellStyle name="C￥AØ_AuEAITEMA÷AIºn±³-1  2 2" xfId="2588" xr:uid="{00000000-0005-0000-0000-00007B080000}"/>
    <cellStyle name="Ç¥ÁØ_ÀüÈÄITEMÂ÷ÀÌºñ±³-1  2 2" xfId="2589" xr:uid="{00000000-0005-0000-0000-00007C080000}"/>
    <cellStyle name="C￥AØ_AuEAITEMA÷AIºn±³-1  2 2 2" xfId="2590" xr:uid="{00000000-0005-0000-0000-00007D080000}"/>
    <cellStyle name="Ç¥ÁØ_ÀüÈÄITEMÂ÷ÀÌºñ±³-1  2 2 2" xfId="2591" xr:uid="{00000000-0005-0000-0000-00007E080000}"/>
    <cellStyle name="C￥AØ_AuEAITEMA÷AIºn±³-1  2 2 2 2" xfId="2592" xr:uid="{00000000-0005-0000-0000-00007F080000}"/>
    <cellStyle name="Ç¥ÁØ_ÀüÈÄITEMÂ÷ÀÌºñ±³-1  2 2 2 2" xfId="2593" xr:uid="{00000000-0005-0000-0000-000080080000}"/>
    <cellStyle name="C￥AØ_AuEAITEMA÷AIºn±³-1  2 3" xfId="2594" xr:uid="{00000000-0005-0000-0000-000081080000}"/>
    <cellStyle name="Ç¥ÁØ_ÀüÈÄITEMÂ÷ÀÌºñ±³-1  2 3" xfId="2595" xr:uid="{00000000-0005-0000-0000-000082080000}"/>
    <cellStyle name="C￥AØ_AuEAITEMA÷AIºn±³-1  2 4" xfId="2596" xr:uid="{00000000-0005-0000-0000-000083080000}"/>
    <cellStyle name="Ç¥ÁØ_ÀüÈÄITEMÂ÷ÀÌºñ±³-1  2 4" xfId="2597" xr:uid="{00000000-0005-0000-0000-000084080000}"/>
    <cellStyle name="C￥AØ_AuEAITEMA÷AIºn±³-1  2 5" xfId="2598" xr:uid="{00000000-0005-0000-0000-000085080000}"/>
    <cellStyle name="Ç¥ÁØ_ÀüÈÄITEMÂ÷ÀÌºñ±³-1  2 5" xfId="2599" xr:uid="{00000000-0005-0000-0000-000086080000}"/>
    <cellStyle name="C￥AØ_AuEAITEMA÷AIºn±³-1  2 6" xfId="2600" xr:uid="{00000000-0005-0000-0000-000087080000}"/>
    <cellStyle name="Ç¥ÁØ_ÀüÈÄITEMÂ÷ÀÌºñ±³-1  2 6" xfId="2601" xr:uid="{00000000-0005-0000-0000-000088080000}"/>
    <cellStyle name="C￥AØ_AuEAITEMA÷AIºn±³-1  2 7" xfId="2602" xr:uid="{00000000-0005-0000-0000-000089080000}"/>
    <cellStyle name="Ç¥ÁØ_ÀüÈÄITEMÂ÷ÀÌºñ±³-1  2 7" xfId="2603" xr:uid="{00000000-0005-0000-0000-00008A080000}"/>
    <cellStyle name="C￥AØ_AuEAITEMA÷AIºn±³-1  2 8" xfId="2604" xr:uid="{00000000-0005-0000-0000-00008B080000}"/>
    <cellStyle name="Ç¥ÁØ_ÀüÈÄITEMÂ÷ÀÌºñ±³-1  2 8" xfId="2605" xr:uid="{00000000-0005-0000-0000-00008C080000}"/>
    <cellStyle name="C￥AØ_AuEAITEMA÷AIºn±³-1  2 9" xfId="2606" xr:uid="{00000000-0005-0000-0000-00008D080000}"/>
    <cellStyle name="Ç¥ÁØ_ÀüÈÄITEMÂ÷ÀÌºñ±³-1  2 9" xfId="2607" xr:uid="{00000000-0005-0000-0000-00008E080000}"/>
    <cellStyle name="C￥AØ_AuEAITEMA÷AIºn±³-1  3" xfId="2608" xr:uid="{00000000-0005-0000-0000-00008F080000}"/>
    <cellStyle name="Ç¥ÁØ_ÀüÈÄITEMÂ÷ÀÌºñ±³-1  3" xfId="2609" xr:uid="{00000000-0005-0000-0000-000090080000}"/>
    <cellStyle name="C￥AØ_AuEAITEMA÷AIºn±³-1  3 2" xfId="2610" xr:uid="{00000000-0005-0000-0000-000091080000}"/>
    <cellStyle name="Ç¥ÁØ_ÀüÈÄITEMÂ÷ÀÌºñ±³-1  3 2" xfId="2611" xr:uid="{00000000-0005-0000-0000-000092080000}"/>
    <cellStyle name="C￥AØ_AuEAITEMA÷AIºn±³-1  3 2 2" xfId="2612" xr:uid="{00000000-0005-0000-0000-000093080000}"/>
    <cellStyle name="Ç¥ÁØ_ÀüÈÄITEMÂ÷ÀÌºñ±³-1  3 2 2" xfId="2613" xr:uid="{00000000-0005-0000-0000-000094080000}"/>
    <cellStyle name="C￥AØ_AuEAITEMA÷AIºn±³-1  4" xfId="2614" xr:uid="{00000000-0005-0000-0000-000095080000}"/>
    <cellStyle name="Ç¥ÁØ_ÀüÈÄITEMÂ÷ÀÌºñ±³-1  4" xfId="2615" xr:uid="{00000000-0005-0000-0000-000096080000}"/>
    <cellStyle name="C￥AØ_AuEAITEMA÷AIºn±³-1  5" xfId="2616" xr:uid="{00000000-0005-0000-0000-000097080000}"/>
    <cellStyle name="Ç¥ÁØ_ÀüÈÄITEMÂ÷ÀÌºñ±³-1  5" xfId="2617" xr:uid="{00000000-0005-0000-0000-000098080000}"/>
    <cellStyle name="C￥AØ_AuEAITEMA÷AIºn±³-1  6" xfId="2618" xr:uid="{00000000-0005-0000-0000-000099080000}"/>
    <cellStyle name="Ç¥ÁØ_ÀüÈÄITEMÂ÷ÀÌºñ±³-1  6" xfId="2619" xr:uid="{00000000-0005-0000-0000-00009A080000}"/>
    <cellStyle name="C￥AØ_AuEAITEMA÷AIºn±³-1  7" xfId="2620" xr:uid="{00000000-0005-0000-0000-00009B080000}"/>
    <cellStyle name="Ç¥ÁØ_ÀüÈÄITEMÂ÷ÀÌºñ±³-1  7" xfId="2621" xr:uid="{00000000-0005-0000-0000-00009C080000}"/>
    <cellStyle name="C￥AØ_AuEAITEMA÷AIºn±³-1  8" xfId="2622" xr:uid="{00000000-0005-0000-0000-00009D080000}"/>
    <cellStyle name="Ç¥ÁØ_ÀüÈÄITEMÂ÷ÀÌºñ±³-1  8" xfId="2623" xr:uid="{00000000-0005-0000-0000-00009E080000}"/>
    <cellStyle name="C￥AØ_AuEAITEMA÷AIºn±³-1  9" xfId="2624" xr:uid="{00000000-0005-0000-0000-00009F080000}"/>
    <cellStyle name="Ç¥ÁØ_ÀüÈÄITEMÂ÷ÀÌºñ±³-1  9" xfId="2625" xr:uid="{00000000-0005-0000-0000-0000A0080000}"/>
    <cellStyle name="C￥AØ_AuEAITEMA÷AIºn±³-2 " xfId="902" xr:uid="{00000000-0005-0000-0000-0000A1080000}"/>
    <cellStyle name="Ç¥ÁØ_ÀüÈÄITEMÂ÷ÀÌºñ±³-2 " xfId="903" xr:uid="{00000000-0005-0000-0000-0000A2080000}"/>
    <cellStyle name="C￥AØ_AuEAITEMA÷AIºn±³-2  10" xfId="2626" xr:uid="{00000000-0005-0000-0000-0000A3080000}"/>
    <cellStyle name="Ç¥ÁØ_ÀüÈÄITEMÂ÷ÀÌºñ±³-2  10" xfId="2627" xr:uid="{00000000-0005-0000-0000-0000A4080000}"/>
    <cellStyle name="C￥AØ_AuEAITEMA÷AIºn±³-2  11" xfId="2628" xr:uid="{00000000-0005-0000-0000-0000A5080000}"/>
    <cellStyle name="Ç¥ÁØ_ÀüÈÄITEMÂ÷ÀÌºñ±³-2  11" xfId="2629" xr:uid="{00000000-0005-0000-0000-0000A6080000}"/>
    <cellStyle name="C￥AØ_AuEAITEMA÷AIºn±³-2  12" xfId="2630" xr:uid="{00000000-0005-0000-0000-0000A7080000}"/>
    <cellStyle name="Ç¥ÁØ_ÀüÈÄITEMÂ÷ÀÌºñ±³-2  12" xfId="2631" xr:uid="{00000000-0005-0000-0000-0000A8080000}"/>
    <cellStyle name="C￥AØ_AuEAITEMA÷AIºn±³-2  13" xfId="2632" xr:uid="{00000000-0005-0000-0000-0000A9080000}"/>
    <cellStyle name="Ç¥ÁØ_ÀüÈÄITEMÂ÷ÀÌºñ±³-2  13" xfId="2633" xr:uid="{00000000-0005-0000-0000-0000AA080000}"/>
    <cellStyle name="C￥AØ_AuEAITEMA÷AIºn±³-2  14" xfId="2634" xr:uid="{00000000-0005-0000-0000-0000AB080000}"/>
    <cellStyle name="Ç¥ÁØ_ÀüÈÄITEMÂ÷ÀÌºñ±³-2  14" xfId="2635" xr:uid="{00000000-0005-0000-0000-0000AC080000}"/>
    <cellStyle name="C￥AØ_AuEAITEMA÷AIºn±³-2  15" xfId="2636" xr:uid="{00000000-0005-0000-0000-0000AD080000}"/>
    <cellStyle name="Ç¥ÁØ_ÀüÈÄITEMÂ÷ÀÌºñ±³-2  15" xfId="2637" xr:uid="{00000000-0005-0000-0000-0000AE080000}"/>
    <cellStyle name="C￥AØ_AuEAITEMA÷AIºn±³-2  16" xfId="2638" xr:uid="{00000000-0005-0000-0000-0000AF080000}"/>
    <cellStyle name="Ç¥ÁØ_ÀüÈÄITEMÂ÷ÀÌºñ±³-2  16" xfId="2639" xr:uid="{00000000-0005-0000-0000-0000B0080000}"/>
    <cellStyle name="C￥AØ_AuEAITEMA÷AIºn±³-2  2" xfId="2640" xr:uid="{00000000-0005-0000-0000-0000B1080000}"/>
    <cellStyle name="Ç¥ÁØ_ÀüÈÄITEMÂ÷ÀÌºñ±³-2  2" xfId="2641" xr:uid="{00000000-0005-0000-0000-0000B2080000}"/>
    <cellStyle name="C￥AØ_AuEAITEMA÷AIºn±³-2  2 10" xfId="2642" xr:uid="{00000000-0005-0000-0000-0000B3080000}"/>
    <cellStyle name="Ç¥ÁØ_ÀüÈÄITEMÂ÷ÀÌºñ±³-2  2 10" xfId="2643" xr:uid="{00000000-0005-0000-0000-0000B4080000}"/>
    <cellStyle name="C￥AØ_AuEAITEMA÷AIºn±³-2  2 11" xfId="2644" xr:uid="{00000000-0005-0000-0000-0000B5080000}"/>
    <cellStyle name="Ç¥ÁØ_ÀüÈÄITEMÂ÷ÀÌºñ±³-2  2 11" xfId="2645" xr:uid="{00000000-0005-0000-0000-0000B6080000}"/>
    <cellStyle name="C￥AØ_AuEAITEMA÷AIºn±³-2  2 12" xfId="2646" xr:uid="{00000000-0005-0000-0000-0000B7080000}"/>
    <cellStyle name="Ç¥ÁØ_ÀüÈÄITEMÂ÷ÀÌºñ±³-2  2 12" xfId="2647" xr:uid="{00000000-0005-0000-0000-0000B8080000}"/>
    <cellStyle name="C￥AØ_AuEAITEMA÷AIºn±³-2  2 13" xfId="2648" xr:uid="{00000000-0005-0000-0000-0000B9080000}"/>
    <cellStyle name="Ç¥ÁØ_ÀüÈÄITEMÂ÷ÀÌºñ±³-2  2 13" xfId="2649" xr:uid="{00000000-0005-0000-0000-0000BA080000}"/>
    <cellStyle name="C￥AØ_AuEAITEMA÷AIºn±³-2  2 14" xfId="2650" xr:uid="{00000000-0005-0000-0000-0000BB080000}"/>
    <cellStyle name="Ç¥ÁØ_ÀüÈÄITEMÂ÷ÀÌºñ±³-2  2 14" xfId="2651" xr:uid="{00000000-0005-0000-0000-0000BC080000}"/>
    <cellStyle name="C￥AØ_AuEAITEMA÷AIºn±³-2  2 15" xfId="2652" xr:uid="{00000000-0005-0000-0000-0000BD080000}"/>
    <cellStyle name="Ç¥ÁØ_ÀüÈÄITEMÂ÷ÀÌºñ±³-2  2 15" xfId="2653" xr:uid="{00000000-0005-0000-0000-0000BE080000}"/>
    <cellStyle name="C￥AØ_AuEAITEMA÷AIºn±³-2  2 2" xfId="2654" xr:uid="{00000000-0005-0000-0000-0000BF080000}"/>
    <cellStyle name="Ç¥ÁØ_ÀüÈÄITEMÂ÷ÀÌºñ±³-2  2 2" xfId="2655" xr:uid="{00000000-0005-0000-0000-0000C0080000}"/>
    <cellStyle name="C￥AØ_AuEAITEMA÷AIºn±³-2  2 2 2" xfId="2656" xr:uid="{00000000-0005-0000-0000-0000C1080000}"/>
    <cellStyle name="Ç¥ÁØ_ÀüÈÄITEMÂ÷ÀÌºñ±³-2  2 2 2" xfId="2657" xr:uid="{00000000-0005-0000-0000-0000C2080000}"/>
    <cellStyle name="C￥AØ_AuEAITEMA÷AIºn±³-2  2 2 2 2" xfId="2658" xr:uid="{00000000-0005-0000-0000-0000C3080000}"/>
    <cellStyle name="Ç¥ÁØ_ÀüÈÄITEMÂ÷ÀÌºñ±³-2  2 2 2 2" xfId="2659" xr:uid="{00000000-0005-0000-0000-0000C4080000}"/>
    <cellStyle name="C￥AØ_AuEAITEMA÷AIºn±³-2  2 3" xfId="2660" xr:uid="{00000000-0005-0000-0000-0000C5080000}"/>
    <cellStyle name="Ç¥ÁØ_ÀüÈÄITEMÂ÷ÀÌºñ±³-2  2 3" xfId="2661" xr:uid="{00000000-0005-0000-0000-0000C6080000}"/>
    <cellStyle name="C￥AØ_AuEAITEMA÷AIºn±³-2  2 4" xfId="2662" xr:uid="{00000000-0005-0000-0000-0000C7080000}"/>
    <cellStyle name="Ç¥ÁØ_ÀüÈÄITEMÂ÷ÀÌºñ±³-2  2 4" xfId="2663" xr:uid="{00000000-0005-0000-0000-0000C8080000}"/>
    <cellStyle name="C￥AØ_AuEAITEMA÷AIºn±³-2  2 5" xfId="2664" xr:uid="{00000000-0005-0000-0000-0000C9080000}"/>
    <cellStyle name="Ç¥ÁØ_ÀüÈÄITEMÂ÷ÀÌºñ±³-2  2 5" xfId="2665" xr:uid="{00000000-0005-0000-0000-0000CA080000}"/>
    <cellStyle name="C￥AØ_AuEAITEMA÷AIºn±³-2  2 6" xfId="2666" xr:uid="{00000000-0005-0000-0000-0000CB080000}"/>
    <cellStyle name="Ç¥ÁØ_ÀüÈÄITEMÂ÷ÀÌºñ±³-2  2 6" xfId="2667" xr:uid="{00000000-0005-0000-0000-0000CC080000}"/>
    <cellStyle name="C￥AØ_AuEAITEMA÷AIºn±³-2  2 7" xfId="2668" xr:uid="{00000000-0005-0000-0000-0000CD080000}"/>
    <cellStyle name="Ç¥ÁØ_ÀüÈÄITEMÂ÷ÀÌºñ±³-2  2 7" xfId="2669" xr:uid="{00000000-0005-0000-0000-0000CE080000}"/>
    <cellStyle name="C￥AØ_AuEAITEMA÷AIºn±³-2  2 8" xfId="2670" xr:uid="{00000000-0005-0000-0000-0000CF080000}"/>
    <cellStyle name="Ç¥ÁØ_ÀüÈÄITEMÂ÷ÀÌºñ±³-2  2 8" xfId="2671" xr:uid="{00000000-0005-0000-0000-0000D0080000}"/>
    <cellStyle name="C￥AØ_AuEAITEMA÷AIºn±³-2  2 9" xfId="2672" xr:uid="{00000000-0005-0000-0000-0000D1080000}"/>
    <cellStyle name="Ç¥ÁØ_ÀüÈÄITEMÂ÷ÀÌºñ±³-2  2 9" xfId="2673" xr:uid="{00000000-0005-0000-0000-0000D2080000}"/>
    <cellStyle name="C￥AØ_AuEAITEMA÷AIºn±³-2  3" xfId="2674" xr:uid="{00000000-0005-0000-0000-0000D3080000}"/>
    <cellStyle name="Ç¥ÁØ_ÀüÈÄITEMÂ÷ÀÌºñ±³-2  3" xfId="2675" xr:uid="{00000000-0005-0000-0000-0000D4080000}"/>
    <cellStyle name="C￥AØ_AuEAITEMA÷AIºn±³-2  3 2" xfId="2676" xr:uid="{00000000-0005-0000-0000-0000D5080000}"/>
    <cellStyle name="Ç¥ÁØ_ÀüÈÄITEMÂ÷ÀÌºñ±³-2  3 2" xfId="2677" xr:uid="{00000000-0005-0000-0000-0000D6080000}"/>
    <cellStyle name="C￥AØ_AuEAITEMA÷AIºn±³-2  3 2 2" xfId="2678" xr:uid="{00000000-0005-0000-0000-0000D7080000}"/>
    <cellStyle name="Ç¥ÁØ_ÀüÈÄITEMÂ÷ÀÌºñ±³-2  3 2 2" xfId="2679" xr:uid="{00000000-0005-0000-0000-0000D8080000}"/>
    <cellStyle name="C￥AØ_AuEAITEMA÷AIºn±³-2  4" xfId="2680" xr:uid="{00000000-0005-0000-0000-0000D9080000}"/>
    <cellStyle name="Ç¥ÁØ_ÀüÈÄITEMÂ÷ÀÌºñ±³-2  4" xfId="2681" xr:uid="{00000000-0005-0000-0000-0000DA080000}"/>
    <cellStyle name="C￥AØ_AuEAITEMA÷AIºn±³-2  5" xfId="2682" xr:uid="{00000000-0005-0000-0000-0000DB080000}"/>
    <cellStyle name="Ç¥ÁØ_ÀüÈÄITEMÂ÷ÀÌºñ±³-2  5" xfId="2683" xr:uid="{00000000-0005-0000-0000-0000DC080000}"/>
    <cellStyle name="C￥AØ_AuEAITEMA÷AIºn±³-2  6" xfId="2684" xr:uid="{00000000-0005-0000-0000-0000DD080000}"/>
    <cellStyle name="Ç¥ÁØ_ÀüÈÄITEMÂ÷ÀÌºñ±³-2  6" xfId="2685" xr:uid="{00000000-0005-0000-0000-0000DE080000}"/>
    <cellStyle name="C￥AØ_AuEAITEMA÷AIºn±³-2  7" xfId="2686" xr:uid="{00000000-0005-0000-0000-0000DF080000}"/>
    <cellStyle name="Ç¥ÁØ_ÀüÈÄITEMÂ÷ÀÌºñ±³-2  7" xfId="2687" xr:uid="{00000000-0005-0000-0000-0000E0080000}"/>
    <cellStyle name="C￥AØ_AuEAITEMA÷AIºn±³-2  8" xfId="2688" xr:uid="{00000000-0005-0000-0000-0000E1080000}"/>
    <cellStyle name="Ç¥ÁØ_ÀüÈÄITEMÂ÷ÀÌºñ±³-2  8" xfId="2689" xr:uid="{00000000-0005-0000-0000-0000E2080000}"/>
    <cellStyle name="C￥AØ_AuEAITEMA÷AIºn±³-2  9" xfId="2690" xr:uid="{00000000-0005-0000-0000-0000E3080000}"/>
    <cellStyle name="Ç¥ÁØ_ÀüÈÄITEMÂ÷ÀÌºñ±³-2  9" xfId="2691" xr:uid="{00000000-0005-0000-0000-0000E4080000}"/>
    <cellStyle name="C￥AØ_Ay°eC￥(2¿u) " xfId="904" xr:uid="{00000000-0005-0000-0000-0000E5080000}"/>
    <cellStyle name="Ç¥ÁØ_Áý°èÇ¥(2¿ù) " xfId="905" xr:uid="{00000000-0005-0000-0000-0000E6080000}"/>
    <cellStyle name="C￥AØ_Ay°eC￥(2¿u) _02가동율 계획(1)" xfId="906" xr:uid="{00000000-0005-0000-0000-0000E7080000}"/>
    <cellStyle name="Ç¥ÁØ_Áý°èÇ¥(2¿ù) _02가동율 계획(1)" xfId="907" xr:uid="{00000000-0005-0000-0000-0000E8080000}"/>
    <cellStyle name="C￥AØ_Ay°eC￥(2¿u) _1∼11월 경비 원인분석" xfId="908" xr:uid="{00000000-0005-0000-0000-0000E9080000}"/>
    <cellStyle name="Ç¥ÁØ_Áý°èÇ¥(2¿ù) _1∼11월 경비 원인분석" xfId="909" xr:uid="{00000000-0005-0000-0000-0000EA080000}"/>
    <cellStyle name="C￥AØ_Ay°eC￥(2¿u) _2002년도 장비보수비 품의" xfId="910" xr:uid="{00000000-0005-0000-0000-0000EB080000}"/>
    <cellStyle name="Ç¥ÁØ_Áý°èÇ¥(2¿ù) _2003년 장비보수비 확정 예산(보고서)" xfId="911" xr:uid="{00000000-0005-0000-0000-0000EC080000}"/>
    <cellStyle name="C￥AØ_Ay°eC￥(2¿u) _의장2부" xfId="912" xr:uid="{00000000-0005-0000-0000-0000ED080000}"/>
    <cellStyle name="Ç¥ÁØ_Áý°èÇ¥(2¿ù) _의장2부" xfId="913" xr:uid="{00000000-0005-0000-0000-0000EE080000}"/>
    <cellStyle name="C￥AØ_Ay°eC￥(2¿u) _첨부3" xfId="914" xr:uid="{00000000-0005-0000-0000-0000EF080000}"/>
    <cellStyle name="Ç¥ÁØ_BRK¿ø´Ü.XLS " xfId="915" xr:uid="{00000000-0005-0000-0000-0000F0080000}"/>
    <cellStyle name="C￥AØ_C￥1_¿ø´UA§ " xfId="916" xr:uid="{00000000-0005-0000-0000-0000F1080000}"/>
    <cellStyle name="Ç¥ÁØ_Ç¥1_¿ø´ÜÀ§ " xfId="917" xr:uid="{00000000-0005-0000-0000-0000F2080000}"/>
    <cellStyle name="C￥AØ_C￥2_¿ø´UA§ " xfId="918" xr:uid="{00000000-0005-0000-0000-0000F3080000}"/>
    <cellStyle name="Ç¥ÁØ_Ç¥2_¿ø´ÜÀ§ " xfId="919" xr:uid="{00000000-0005-0000-0000-0000F4080000}"/>
    <cellStyle name="C￥AØ_C￥3_¿ø´UA§ " xfId="920" xr:uid="{00000000-0005-0000-0000-0000F5080000}"/>
    <cellStyle name="Ç¥ÁØ_Ç¥3_¿ø´ÜÀ§ " xfId="921" xr:uid="{00000000-0005-0000-0000-0000F6080000}"/>
    <cellStyle name="C￥AØ_C￥4_¿ø´UA§ " xfId="922" xr:uid="{00000000-0005-0000-0000-0000F7080000}"/>
    <cellStyle name="Ç¥ÁØ_Ç¥4_¿ø´ÜÀ§ " xfId="923" xr:uid="{00000000-0005-0000-0000-0000F8080000}"/>
    <cellStyle name="C￥AØ_C￥Ao " xfId="924" xr:uid="{00000000-0005-0000-0000-0000F9080000}"/>
    <cellStyle name="Ç¥ÁØ_CON¿ø´Ü.XLS " xfId="925" xr:uid="{00000000-0005-0000-0000-0000FA080000}"/>
    <cellStyle name="C￥AØ_CuA¶Au_1_10¿u2WA¸ºI " xfId="926" xr:uid="{00000000-0005-0000-0000-0000FB080000}"/>
    <cellStyle name="Ç¥ÁØ_ÇùÁ¶Àü_96°èÈ¹ " xfId="927" xr:uid="{00000000-0005-0000-0000-0000FC080000}"/>
    <cellStyle name="C￥AØ_CuA¶Au_AoAO°eE¹ " xfId="928" xr:uid="{00000000-0005-0000-0000-0000FD080000}"/>
    <cellStyle name="Ç¥ÁØ_ÇùÁ¶Àü_ÅõÀÔ°èÈ¹ " xfId="929" xr:uid="{00000000-0005-0000-0000-0000FE080000}"/>
    <cellStyle name="C￥AØ_CuA¶Au_AoAO°eE¹  10" xfId="2692" xr:uid="{00000000-0005-0000-0000-0000FF080000}"/>
    <cellStyle name="Ç¥ÁØ_ÇùÁ¶Àü_ÅõÀÔ°èÈ¹  10" xfId="2693" xr:uid="{00000000-0005-0000-0000-000000090000}"/>
    <cellStyle name="C￥AØ_CuA¶Au_AoAO°eE¹  11" xfId="2694" xr:uid="{00000000-0005-0000-0000-000001090000}"/>
    <cellStyle name="Ç¥ÁØ_ÇùÁ¶Àü_ÅõÀÔ°èÈ¹  11" xfId="2695" xr:uid="{00000000-0005-0000-0000-000002090000}"/>
    <cellStyle name="C￥AØ_CuA¶Au_AoAO°eE¹  12" xfId="2696" xr:uid="{00000000-0005-0000-0000-000003090000}"/>
    <cellStyle name="Ç¥ÁØ_ÇùÁ¶Àü_ÅõÀÔ°èÈ¹  12" xfId="2697" xr:uid="{00000000-0005-0000-0000-000004090000}"/>
    <cellStyle name="C￥AØ_CuA¶Au_AoAO°eE¹  13" xfId="2698" xr:uid="{00000000-0005-0000-0000-000005090000}"/>
    <cellStyle name="Ç¥ÁØ_ÇùÁ¶Àü_ÅõÀÔ°èÈ¹  13" xfId="2699" xr:uid="{00000000-0005-0000-0000-000006090000}"/>
    <cellStyle name="C￥AØ_CuA¶Au_AoAO°eE¹  14" xfId="2700" xr:uid="{00000000-0005-0000-0000-000007090000}"/>
    <cellStyle name="Ç¥ÁØ_ÇùÁ¶Àü_ÅõÀÔ°èÈ¹  14" xfId="2701" xr:uid="{00000000-0005-0000-0000-000008090000}"/>
    <cellStyle name="C￥AØ_CuA¶Au_AoAO°eE¹  15" xfId="2702" xr:uid="{00000000-0005-0000-0000-000009090000}"/>
    <cellStyle name="Ç¥ÁØ_ÇùÁ¶Àü_ÅõÀÔ°èÈ¹  15" xfId="2703" xr:uid="{00000000-0005-0000-0000-00000A090000}"/>
    <cellStyle name="C￥AØ_CuA¶Au_AoAO°eE¹  16" xfId="2704" xr:uid="{00000000-0005-0000-0000-00000B090000}"/>
    <cellStyle name="Ç¥ÁØ_ÇùÁ¶Àü_ÅõÀÔ°èÈ¹  16" xfId="2705" xr:uid="{00000000-0005-0000-0000-00000C090000}"/>
    <cellStyle name="C￥AØ_CuA¶Au_AoAO°eE¹  2" xfId="2706" xr:uid="{00000000-0005-0000-0000-00000D090000}"/>
    <cellStyle name="Ç¥ÁØ_ÇùÁ¶Àü_ÅõÀÔ°èÈ¹  2" xfId="2707" xr:uid="{00000000-0005-0000-0000-00000E090000}"/>
    <cellStyle name="C￥AØ_CuA¶Au_AoAO°eE¹  2 10" xfId="2708" xr:uid="{00000000-0005-0000-0000-00000F090000}"/>
    <cellStyle name="Ç¥ÁØ_ÇùÁ¶Àü_ÅõÀÔ°èÈ¹  2 10" xfId="2709" xr:uid="{00000000-0005-0000-0000-000010090000}"/>
    <cellStyle name="C￥AØ_CuA¶Au_AoAO°eE¹  2 11" xfId="2710" xr:uid="{00000000-0005-0000-0000-000011090000}"/>
    <cellStyle name="Ç¥ÁØ_ÇùÁ¶Àü_ÅõÀÔ°èÈ¹  2 11" xfId="2711" xr:uid="{00000000-0005-0000-0000-000012090000}"/>
    <cellStyle name="C￥AØ_CuA¶Au_AoAO°eE¹  2 12" xfId="2712" xr:uid="{00000000-0005-0000-0000-000013090000}"/>
    <cellStyle name="Ç¥ÁØ_ÇùÁ¶Àü_ÅõÀÔ°èÈ¹  2 12" xfId="2713" xr:uid="{00000000-0005-0000-0000-000014090000}"/>
    <cellStyle name="C￥AØ_CuA¶Au_AoAO°eE¹  2 13" xfId="2714" xr:uid="{00000000-0005-0000-0000-000015090000}"/>
    <cellStyle name="Ç¥ÁØ_ÇùÁ¶Àü_ÅõÀÔ°èÈ¹  2 13" xfId="2715" xr:uid="{00000000-0005-0000-0000-000016090000}"/>
    <cellStyle name="C￥AØ_CuA¶Au_AoAO°eE¹  2 14" xfId="2716" xr:uid="{00000000-0005-0000-0000-000017090000}"/>
    <cellStyle name="Ç¥ÁØ_ÇùÁ¶Àü_ÅõÀÔ°èÈ¹  2 14" xfId="2717" xr:uid="{00000000-0005-0000-0000-000018090000}"/>
    <cellStyle name="C￥AØ_CuA¶Au_AoAO°eE¹  2 15" xfId="2718" xr:uid="{00000000-0005-0000-0000-000019090000}"/>
    <cellStyle name="Ç¥ÁØ_ÇùÁ¶Àü_ÅõÀÔ°èÈ¹  2 15" xfId="2719" xr:uid="{00000000-0005-0000-0000-00001A090000}"/>
    <cellStyle name="C￥AØ_CuA¶Au_AoAO°eE¹  2 2" xfId="2720" xr:uid="{00000000-0005-0000-0000-00001B090000}"/>
    <cellStyle name="Ç¥ÁØ_ÇùÁ¶Àü_ÅõÀÔ°èÈ¹  2 2" xfId="2721" xr:uid="{00000000-0005-0000-0000-00001C090000}"/>
    <cellStyle name="C￥AØ_CuA¶Au_AoAO°eE¹  2 2 2" xfId="2722" xr:uid="{00000000-0005-0000-0000-00001D090000}"/>
    <cellStyle name="Ç¥ÁØ_ÇùÁ¶Àü_ÅõÀÔ°èÈ¹  2 2 2" xfId="2723" xr:uid="{00000000-0005-0000-0000-00001E090000}"/>
    <cellStyle name="C￥AØ_CuA¶Au_AoAO°eE¹  2 2 2 2" xfId="2724" xr:uid="{00000000-0005-0000-0000-00001F090000}"/>
    <cellStyle name="Ç¥ÁØ_ÇùÁ¶Àü_ÅõÀÔ°èÈ¹  2 2 2 2" xfId="2725" xr:uid="{00000000-0005-0000-0000-000020090000}"/>
    <cellStyle name="C￥AØ_CuA¶Au_AoAO°eE¹  2 3" xfId="2726" xr:uid="{00000000-0005-0000-0000-000021090000}"/>
    <cellStyle name="Ç¥ÁØ_ÇùÁ¶Àü_ÅõÀÔ°èÈ¹  2 3" xfId="2727" xr:uid="{00000000-0005-0000-0000-000022090000}"/>
    <cellStyle name="C￥AØ_CuA¶Au_AoAO°eE¹  2 4" xfId="2728" xr:uid="{00000000-0005-0000-0000-000023090000}"/>
    <cellStyle name="Ç¥ÁØ_ÇùÁ¶Àü_ÅõÀÔ°èÈ¹  2 4" xfId="2729" xr:uid="{00000000-0005-0000-0000-000024090000}"/>
    <cellStyle name="C￥AØ_CuA¶Au_AoAO°eE¹  2 5" xfId="2730" xr:uid="{00000000-0005-0000-0000-000025090000}"/>
    <cellStyle name="Ç¥ÁØ_ÇùÁ¶Àü_ÅõÀÔ°èÈ¹  2 5" xfId="2731" xr:uid="{00000000-0005-0000-0000-000026090000}"/>
    <cellStyle name="C￥AØ_CuA¶Au_AoAO°eE¹  2 6" xfId="2732" xr:uid="{00000000-0005-0000-0000-000027090000}"/>
    <cellStyle name="Ç¥ÁØ_ÇùÁ¶Àü_ÅõÀÔ°èÈ¹  2 6" xfId="2733" xr:uid="{00000000-0005-0000-0000-000028090000}"/>
    <cellStyle name="C￥AØ_CuA¶Au_AoAO°eE¹  2 7" xfId="2734" xr:uid="{00000000-0005-0000-0000-000029090000}"/>
    <cellStyle name="Ç¥ÁØ_ÇùÁ¶Àü_ÅõÀÔ°èÈ¹  2 7" xfId="2735" xr:uid="{00000000-0005-0000-0000-00002A090000}"/>
    <cellStyle name="C￥AØ_CuA¶Au_AoAO°eE¹  2 8" xfId="2736" xr:uid="{00000000-0005-0000-0000-00002B090000}"/>
    <cellStyle name="Ç¥ÁØ_ÇùÁ¶Àü_ÅõÀÔ°èÈ¹  2 8" xfId="2737" xr:uid="{00000000-0005-0000-0000-00002C090000}"/>
    <cellStyle name="C￥AØ_CuA¶Au_AoAO°eE¹  2 9" xfId="2738" xr:uid="{00000000-0005-0000-0000-00002D090000}"/>
    <cellStyle name="Ç¥ÁØ_ÇùÁ¶Àü_ÅõÀÔ°èÈ¹  2 9" xfId="2739" xr:uid="{00000000-0005-0000-0000-00002E090000}"/>
    <cellStyle name="C￥AØ_CuA¶Au_AoAO°eE¹  3" xfId="2740" xr:uid="{00000000-0005-0000-0000-00002F090000}"/>
    <cellStyle name="Ç¥ÁØ_ÇùÁ¶Àü_ÅõÀÔ°èÈ¹  3" xfId="2741" xr:uid="{00000000-0005-0000-0000-000030090000}"/>
    <cellStyle name="C￥AØ_CuA¶Au_AoAO°eE¹  3 2" xfId="2742" xr:uid="{00000000-0005-0000-0000-000031090000}"/>
    <cellStyle name="Ç¥ÁØ_ÇùÁ¶Àü_ÅõÀÔ°èÈ¹  3 2" xfId="2743" xr:uid="{00000000-0005-0000-0000-000032090000}"/>
    <cellStyle name="C￥AØ_CuA¶Au_AoAO°eE¹  3 2 2" xfId="2744" xr:uid="{00000000-0005-0000-0000-000033090000}"/>
    <cellStyle name="Ç¥ÁØ_ÇùÁ¶Àü_ÅõÀÔ°èÈ¹  3 2 2" xfId="2745" xr:uid="{00000000-0005-0000-0000-000034090000}"/>
    <cellStyle name="C￥AØ_CuA¶Au_AoAO°eE¹  4" xfId="2746" xr:uid="{00000000-0005-0000-0000-000035090000}"/>
    <cellStyle name="Ç¥ÁØ_ÇùÁ¶Àü_ÅõÀÔ°èÈ¹  4" xfId="2747" xr:uid="{00000000-0005-0000-0000-000036090000}"/>
    <cellStyle name="C￥AØ_CuA¶Au_AoAO°eE¹  5" xfId="2748" xr:uid="{00000000-0005-0000-0000-000037090000}"/>
    <cellStyle name="Ç¥ÁØ_ÇùÁ¶Àü_ÅõÀÔ°èÈ¹  5" xfId="2749" xr:uid="{00000000-0005-0000-0000-000038090000}"/>
    <cellStyle name="C￥AØ_CuA¶Au_AoAO°eE¹  6" xfId="2750" xr:uid="{00000000-0005-0000-0000-000039090000}"/>
    <cellStyle name="Ç¥ÁØ_ÇùÁ¶Àü_ÅõÀÔ°èÈ¹  6" xfId="2751" xr:uid="{00000000-0005-0000-0000-00003A090000}"/>
    <cellStyle name="C￥AØ_CuA¶Au_AoAO°eE¹  7" xfId="2752" xr:uid="{00000000-0005-0000-0000-00003B090000}"/>
    <cellStyle name="Ç¥ÁØ_ÇùÁ¶Àü_ÅõÀÔ°èÈ¹  7" xfId="2753" xr:uid="{00000000-0005-0000-0000-00003C090000}"/>
    <cellStyle name="C￥AØ_CuA¶Au_AoAO°eE¹  8" xfId="2754" xr:uid="{00000000-0005-0000-0000-00003D090000}"/>
    <cellStyle name="Ç¥ÁØ_ÇùÁ¶Àü_ÅõÀÔ°èÈ¹  8" xfId="2755" xr:uid="{00000000-0005-0000-0000-00003E090000}"/>
    <cellStyle name="C￥AØ_CuA¶Au_AoAO°eE¹  9" xfId="2756" xr:uid="{00000000-0005-0000-0000-00003F090000}"/>
    <cellStyle name="Ç¥ÁØ_ÇùÁ¶Àü_ÅõÀÔ°èÈ¹  9" xfId="2757" xr:uid="{00000000-0005-0000-0000-000040090000}"/>
    <cellStyle name="C￥AØ_CuA¶Au_비교원가" xfId="930" xr:uid="{00000000-0005-0000-0000-000041090000}"/>
    <cellStyle name="Ç¥ÁØ_H1 ´ë XG ¿ø´ÜÀ§ " xfId="931" xr:uid="{00000000-0005-0000-0000-000042090000}"/>
    <cellStyle name="C￥AØ_H1VSXGAßA¤¿ø´UA§_¿ø´UA§ " xfId="932" xr:uid="{00000000-0005-0000-0000-000043090000}"/>
    <cellStyle name="Ç¥ÁØ_H1VSXGÃßÁ¤¿ø´ÜÀ§_¿ø´ÜÀ§ " xfId="933" xr:uid="{00000000-0005-0000-0000-000044090000}"/>
    <cellStyle name="C￥AØ_H1VSXGAßA¤¿ø´UA§_¿ø´UA§  10" xfId="2758" xr:uid="{00000000-0005-0000-0000-000045090000}"/>
    <cellStyle name="Ç¥ÁØ_H1VSXGÃßÁ¤¿ø´ÜÀ§_¿ø´ÜÀ§  10" xfId="2759" xr:uid="{00000000-0005-0000-0000-000046090000}"/>
    <cellStyle name="C￥AØ_H1VSXGAßA¤¿ø´UA§_¿ø´UA§  11" xfId="2760" xr:uid="{00000000-0005-0000-0000-000047090000}"/>
    <cellStyle name="Ç¥ÁØ_H1VSXGÃßÁ¤¿ø´ÜÀ§_¿ø´ÜÀ§  11" xfId="2761" xr:uid="{00000000-0005-0000-0000-000048090000}"/>
    <cellStyle name="C￥AØ_H1VSXGAßA¤¿ø´UA§_¿ø´UA§  12" xfId="2762" xr:uid="{00000000-0005-0000-0000-000049090000}"/>
    <cellStyle name="Ç¥ÁØ_H1VSXGÃßÁ¤¿ø´ÜÀ§_¿ø´ÜÀ§  12" xfId="2763" xr:uid="{00000000-0005-0000-0000-00004A090000}"/>
    <cellStyle name="C￥AØ_H1VSXGAßA¤¿ø´UA§_¿ø´UA§  13" xfId="2764" xr:uid="{00000000-0005-0000-0000-00004B090000}"/>
    <cellStyle name="Ç¥ÁØ_H1VSXGÃßÁ¤¿ø´ÜÀ§_¿ø´ÜÀ§  13" xfId="2765" xr:uid="{00000000-0005-0000-0000-00004C090000}"/>
    <cellStyle name="C￥AØ_H1VSXGAßA¤¿ø´UA§_¿ø´UA§  14" xfId="2766" xr:uid="{00000000-0005-0000-0000-00004D090000}"/>
    <cellStyle name="Ç¥ÁØ_H1VSXGÃßÁ¤¿ø´ÜÀ§_¿ø´ÜÀ§  14" xfId="2767" xr:uid="{00000000-0005-0000-0000-00004E090000}"/>
    <cellStyle name="C￥AØ_H1VSXGAßA¤¿ø´UA§_¿ø´UA§  15" xfId="2768" xr:uid="{00000000-0005-0000-0000-00004F090000}"/>
    <cellStyle name="Ç¥ÁØ_H1VSXGÃßÁ¤¿ø´ÜÀ§_¿ø´ÜÀ§  15" xfId="2769" xr:uid="{00000000-0005-0000-0000-000050090000}"/>
    <cellStyle name="C￥AØ_H1VSXGAßA¤¿ø´UA§_¿ø´UA§  16" xfId="2770" xr:uid="{00000000-0005-0000-0000-000051090000}"/>
    <cellStyle name="Ç¥ÁØ_H1VSXGÃßÁ¤¿ø´ÜÀ§_¿ø´ÜÀ§  16" xfId="2771" xr:uid="{00000000-0005-0000-0000-000052090000}"/>
    <cellStyle name="C￥AØ_H1VSXGAßA¤¿ø´UA§_¿ø´UA§  2" xfId="2772" xr:uid="{00000000-0005-0000-0000-000053090000}"/>
    <cellStyle name="Ç¥ÁØ_H1VSXGÃßÁ¤¿ø´ÜÀ§_¿ø´ÜÀ§  2" xfId="2773" xr:uid="{00000000-0005-0000-0000-000054090000}"/>
    <cellStyle name="C￥AØ_H1VSXGAßA¤¿ø´UA§_¿ø´UA§  2 10" xfId="2774" xr:uid="{00000000-0005-0000-0000-000055090000}"/>
    <cellStyle name="Ç¥ÁØ_H1VSXGÃßÁ¤¿ø´ÜÀ§_¿ø´ÜÀ§  2 10" xfId="2775" xr:uid="{00000000-0005-0000-0000-000056090000}"/>
    <cellStyle name="C￥AØ_H1VSXGAßA¤¿ø´UA§_¿ø´UA§  2 11" xfId="2776" xr:uid="{00000000-0005-0000-0000-000057090000}"/>
    <cellStyle name="Ç¥ÁØ_H1VSXGÃßÁ¤¿ø´ÜÀ§_¿ø´ÜÀ§  2 11" xfId="2777" xr:uid="{00000000-0005-0000-0000-000058090000}"/>
    <cellStyle name="C￥AØ_H1VSXGAßA¤¿ø´UA§_¿ø´UA§  2 12" xfId="2778" xr:uid="{00000000-0005-0000-0000-000059090000}"/>
    <cellStyle name="Ç¥ÁØ_H1VSXGÃßÁ¤¿ø´ÜÀ§_¿ø´ÜÀ§  2 12" xfId="2779" xr:uid="{00000000-0005-0000-0000-00005A090000}"/>
    <cellStyle name="C￥AØ_H1VSXGAßA¤¿ø´UA§_¿ø´UA§  2 13" xfId="2780" xr:uid="{00000000-0005-0000-0000-00005B090000}"/>
    <cellStyle name="Ç¥ÁØ_H1VSXGÃßÁ¤¿ø´ÜÀ§_¿ø´ÜÀ§  2 13" xfId="2781" xr:uid="{00000000-0005-0000-0000-00005C090000}"/>
    <cellStyle name="C￥AØ_H1VSXGAßA¤¿ø´UA§_¿ø´UA§  2 14" xfId="2782" xr:uid="{00000000-0005-0000-0000-00005D090000}"/>
    <cellStyle name="Ç¥ÁØ_H1VSXGÃßÁ¤¿ø´ÜÀ§_¿ø´ÜÀ§  2 14" xfId="2783" xr:uid="{00000000-0005-0000-0000-00005E090000}"/>
    <cellStyle name="C￥AØ_H1VSXGAßA¤¿ø´UA§_¿ø´UA§  2 15" xfId="2784" xr:uid="{00000000-0005-0000-0000-00005F090000}"/>
    <cellStyle name="Ç¥ÁØ_H1VSXGÃßÁ¤¿ø´ÜÀ§_¿ø´ÜÀ§  2 15" xfId="2785" xr:uid="{00000000-0005-0000-0000-000060090000}"/>
    <cellStyle name="C￥AØ_H1VSXGAßA¤¿ø´UA§_¿ø´UA§  2 2" xfId="2786" xr:uid="{00000000-0005-0000-0000-000061090000}"/>
    <cellStyle name="Ç¥ÁØ_H1VSXGÃßÁ¤¿ø´ÜÀ§_¿ø´ÜÀ§  2 2" xfId="2787" xr:uid="{00000000-0005-0000-0000-000062090000}"/>
    <cellStyle name="C￥AØ_H1VSXGAßA¤¿ø´UA§_¿ø´UA§  2 2 2" xfId="2788" xr:uid="{00000000-0005-0000-0000-000063090000}"/>
    <cellStyle name="Ç¥ÁØ_H1VSXGÃßÁ¤¿ø´ÜÀ§_¿ø´ÜÀ§  2 2 2" xfId="2789" xr:uid="{00000000-0005-0000-0000-000064090000}"/>
    <cellStyle name="C￥AØ_H1VSXGAßA¤¿ø´UA§_¿ø´UA§  2 2 2 2" xfId="2790" xr:uid="{00000000-0005-0000-0000-000065090000}"/>
    <cellStyle name="Ç¥ÁØ_H1VSXGÃßÁ¤¿ø´ÜÀ§_¿ø´ÜÀ§  2 2 2 2" xfId="2791" xr:uid="{00000000-0005-0000-0000-000066090000}"/>
    <cellStyle name="C￥AØ_H1VSXGAßA¤¿ø´UA§_¿ø´UA§  2 3" xfId="2792" xr:uid="{00000000-0005-0000-0000-000067090000}"/>
    <cellStyle name="Ç¥ÁØ_H1VSXGÃßÁ¤¿ø´ÜÀ§_¿ø´ÜÀ§  2 3" xfId="2793" xr:uid="{00000000-0005-0000-0000-000068090000}"/>
    <cellStyle name="C￥AØ_H1VSXGAßA¤¿ø´UA§_¿ø´UA§  2 4" xfId="2794" xr:uid="{00000000-0005-0000-0000-000069090000}"/>
    <cellStyle name="Ç¥ÁØ_H1VSXGÃßÁ¤¿ø´ÜÀ§_¿ø´ÜÀ§  2 4" xfId="2795" xr:uid="{00000000-0005-0000-0000-00006A090000}"/>
    <cellStyle name="C￥AØ_H1VSXGAßA¤¿ø´UA§_¿ø´UA§  2 5" xfId="2796" xr:uid="{00000000-0005-0000-0000-00006B090000}"/>
    <cellStyle name="Ç¥ÁØ_H1VSXGÃßÁ¤¿ø´ÜÀ§_¿ø´ÜÀ§  2 5" xfId="2797" xr:uid="{00000000-0005-0000-0000-00006C090000}"/>
    <cellStyle name="C￥AØ_H1VSXGAßA¤¿ø´UA§_¿ø´UA§  2 6" xfId="2798" xr:uid="{00000000-0005-0000-0000-00006D090000}"/>
    <cellStyle name="Ç¥ÁØ_H1VSXGÃßÁ¤¿ø´ÜÀ§_¿ø´ÜÀ§  2 6" xfId="2799" xr:uid="{00000000-0005-0000-0000-00006E090000}"/>
    <cellStyle name="C￥AØ_H1VSXGAßA¤¿ø´UA§_¿ø´UA§  2 7" xfId="2800" xr:uid="{00000000-0005-0000-0000-00006F090000}"/>
    <cellStyle name="Ç¥ÁØ_H1VSXGÃßÁ¤¿ø´ÜÀ§_¿ø´ÜÀ§  2 7" xfId="2801" xr:uid="{00000000-0005-0000-0000-000070090000}"/>
    <cellStyle name="C￥AØ_H1VSXGAßA¤¿ø´UA§_¿ø´UA§  2 8" xfId="2802" xr:uid="{00000000-0005-0000-0000-000071090000}"/>
    <cellStyle name="Ç¥ÁØ_H1VSXGÃßÁ¤¿ø´ÜÀ§_¿ø´ÜÀ§  2 8" xfId="2803" xr:uid="{00000000-0005-0000-0000-000072090000}"/>
    <cellStyle name="C￥AØ_H1VSXGAßA¤¿ø´UA§_¿ø´UA§  2 9" xfId="2804" xr:uid="{00000000-0005-0000-0000-000073090000}"/>
    <cellStyle name="Ç¥ÁØ_H1VSXGÃßÁ¤¿ø´ÜÀ§_¿ø´ÜÀ§  2 9" xfId="2805" xr:uid="{00000000-0005-0000-0000-000074090000}"/>
    <cellStyle name="C￥AØ_H1VSXGAßA¤¿ø´UA§_¿ø´UA§  3" xfId="2806" xr:uid="{00000000-0005-0000-0000-000075090000}"/>
    <cellStyle name="Ç¥ÁØ_H1VSXGÃßÁ¤¿ø´ÜÀ§_¿ø´ÜÀ§  3" xfId="2807" xr:uid="{00000000-0005-0000-0000-000076090000}"/>
    <cellStyle name="C￥AØ_H1VSXGAßA¤¿ø´UA§_¿ø´UA§  3 2" xfId="2808" xr:uid="{00000000-0005-0000-0000-000077090000}"/>
    <cellStyle name="Ç¥ÁØ_H1VSXGÃßÁ¤¿ø´ÜÀ§_¿ø´ÜÀ§  3 2" xfId="2809" xr:uid="{00000000-0005-0000-0000-000078090000}"/>
    <cellStyle name="C￥AØ_H1VSXGAßA¤¿ø´UA§_¿ø´UA§  3 2 2" xfId="2810" xr:uid="{00000000-0005-0000-0000-000079090000}"/>
    <cellStyle name="Ç¥ÁØ_H1VSXGÃßÁ¤¿ø´ÜÀ§_¿ø´ÜÀ§  3 2 2" xfId="2811" xr:uid="{00000000-0005-0000-0000-00007A090000}"/>
    <cellStyle name="C￥AØ_H1VSXGAßA¤¿ø´UA§_¿ø´UA§  4" xfId="2812" xr:uid="{00000000-0005-0000-0000-00007B090000}"/>
    <cellStyle name="Ç¥ÁØ_H1VSXGÃßÁ¤¿ø´ÜÀ§_¿ø´ÜÀ§  4" xfId="2813" xr:uid="{00000000-0005-0000-0000-00007C090000}"/>
    <cellStyle name="C￥AØ_H1VSXGAßA¤¿ø´UA§_¿ø´UA§  5" xfId="2814" xr:uid="{00000000-0005-0000-0000-00007D090000}"/>
    <cellStyle name="Ç¥ÁØ_H1VSXGÃßÁ¤¿ø´ÜÀ§_¿ø´ÜÀ§  5" xfId="2815" xr:uid="{00000000-0005-0000-0000-00007E090000}"/>
    <cellStyle name="C￥AØ_H1VSXGAßA¤¿ø´UA§_¿ø´UA§  6" xfId="2816" xr:uid="{00000000-0005-0000-0000-00007F090000}"/>
    <cellStyle name="Ç¥ÁØ_H1VSXGÃßÁ¤¿ø´ÜÀ§_¿ø´ÜÀ§  6" xfId="2817" xr:uid="{00000000-0005-0000-0000-000080090000}"/>
    <cellStyle name="C￥AØ_H1VSXGAßA¤¿ø´UA§_¿ø´UA§  7" xfId="2818" xr:uid="{00000000-0005-0000-0000-000081090000}"/>
    <cellStyle name="Ç¥ÁØ_H1VSXGÃßÁ¤¿ø´ÜÀ§_¿ø´ÜÀ§  7" xfId="2819" xr:uid="{00000000-0005-0000-0000-000082090000}"/>
    <cellStyle name="C￥AØ_H1VSXGAßA¤¿ø´UA§_¿ø´UA§  8" xfId="2820" xr:uid="{00000000-0005-0000-0000-000083090000}"/>
    <cellStyle name="Ç¥ÁØ_H1VSXGÃßÁ¤¿ø´ÜÀ§_¿ø´ÜÀ§  8" xfId="2821" xr:uid="{00000000-0005-0000-0000-000084090000}"/>
    <cellStyle name="C￥AØ_H1VSXGAßA¤¿ø´UA§_¿ø´UA§  9" xfId="2822" xr:uid="{00000000-0005-0000-0000-000085090000}"/>
    <cellStyle name="Ç¥ÁØ_H1VSXGÃßÁ¤¿ø´ÜÀ§_¿ø´ÜÀ§  9" xfId="2823" xr:uid="{00000000-0005-0000-0000-000086090000}"/>
    <cellStyle name="C￥AØ_HMCAo°ø_비교원가" xfId="934" xr:uid="{00000000-0005-0000-0000-000087090000}"/>
    <cellStyle name="Ç¥ÁØ_KD LIST_¿ø´ÜÀ§ " xfId="935" xr:uid="{00000000-0005-0000-0000-000088090000}"/>
    <cellStyle name="C￥AØ_KD LIST_¿ø´UA§  10" xfId="2824" xr:uid="{00000000-0005-0000-0000-000089090000}"/>
    <cellStyle name="Ç¥ÁØ_KD LIST_¿ø´ÜÀ§  10" xfId="2825" xr:uid="{00000000-0005-0000-0000-00008A090000}"/>
    <cellStyle name="C￥AØ_KD LIST_¿ø´UA§  11" xfId="2826" xr:uid="{00000000-0005-0000-0000-00008B090000}"/>
    <cellStyle name="Ç¥ÁØ_KD LIST_¿ø´ÜÀ§  11" xfId="2827" xr:uid="{00000000-0005-0000-0000-00008C090000}"/>
    <cellStyle name="C￥AØ_KD LIST_¿ø´UA§  12" xfId="2828" xr:uid="{00000000-0005-0000-0000-00008D090000}"/>
    <cellStyle name="Ç¥ÁØ_KD LIST_¿ø´ÜÀ§  12" xfId="2829" xr:uid="{00000000-0005-0000-0000-00008E090000}"/>
    <cellStyle name="C￥AØ_KD LIST_¿ø´UA§  13" xfId="2830" xr:uid="{00000000-0005-0000-0000-00008F090000}"/>
    <cellStyle name="Ç¥ÁØ_KD LIST_¿ø´ÜÀ§  13" xfId="2831" xr:uid="{00000000-0005-0000-0000-000090090000}"/>
    <cellStyle name="C￥AØ_KD LIST_¿ø´UA§  14" xfId="2832" xr:uid="{00000000-0005-0000-0000-000091090000}"/>
    <cellStyle name="Ç¥ÁØ_KD LIST_¿ø´ÜÀ§  14" xfId="2833" xr:uid="{00000000-0005-0000-0000-000092090000}"/>
    <cellStyle name="C￥AØ_KD LIST_¿ø´UA§  15" xfId="2834" xr:uid="{00000000-0005-0000-0000-000093090000}"/>
    <cellStyle name="Ç¥ÁØ_KD LIST_¿ø´ÜÀ§  15" xfId="2835" xr:uid="{00000000-0005-0000-0000-000094090000}"/>
    <cellStyle name="C￥AØ_KD LIST_¿ø´UA§  16" xfId="2836" xr:uid="{00000000-0005-0000-0000-000095090000}"/>
    <cellStyle name="Ç¥ÁØ_KD LIST_¿ø´ÜÀ§  16" xfId="2837" xr:uid="{00000000-0005-0000-0000-000096090000}"/>
    <cellStyle name="C￥AØ_KD LIST_¿ø´UA§  2" xfId="2838" xr:uid="{00000000-0005-0000-0000-000097090000}"/>
    <cellStyle name="Ç¥ÁØ_KD LIST_¿ø´ÜÀ§  2" xfId="2839" xr:uid="{00000000-0005-0000-0000-000098090000}"/>
    <cellStyle name="C￥AØ_KD LIST_¿ø´UA§  2 10" xfId="2840" xr:uid="{00000000-0005-0000-0000-000099090000}"/>
    <cellStyle name="Ç¥ÁØ_KD LIST_¿ø´ÜÀ§  2 10" xfId="2841" xr:uid="{00000000-0005-0000-0000-00009A090000}"/>
    <cellStyle name="C￥AØ_KD LIST_¿ø´UA§  2 11" xfId="2842" xr:uid="{00000000-0005-0000-0000-00009B090000}"/>
    <cellStyle name="Ç¥ÁØ_KD LIST_¿ø´ÜÀ§  2 11" xfId="2843" xr:uid="{00000000-0005-0000-0000-00009C090000}"/>
    <cellStyle name="C￥AØ_KD LIST_¿ø´UA§  2 12" xfId="2844" xr:uid="{00000000-0005-0000-0000-00009D090000}"/>
    <cellStyle name="Ç¥ÁØ_KD LIST_¿ø´ÜÀ§  2 12" xfId="2845" xr:uid="{00000000-0005-0000-0000-00009E090000}"/>
    <cellStyle name="C￥AØ_KD LIST_¿ø´UA§  2 13" xfId="2846" xr:uid="{00000000-0005-0000-0000-00009F090000}"/>
    <cellStyle name="Ç¥ÁØ_KD LIST_¿ø´ÜÀ§  2 13" xfId="2847" xr:uid="{00000000-0005-0000-0000-0000A0090000}"/>
    <cellStyle name="C￥AØ_KD LIST_¿ø´UA§  2 14" xfId="2848" xr:uid="{00000000-0005-0000-0000-0000A1090000}"/>
    <cellStyle name="Ç¥ÁØ_KD LIST_¿ø´ÜÀ§  2 14" xfId="2849" xr:uid="{00000000-0005-0000-0000-0000A2090000}"/>
    <cellStyle name="C￥AØ_KD LIST_¿ø´UA§  2 15" xfId="2850" xr:uid="{00000000-0005-0000-0000-0000A3090000}"/>
    <cellStyle name="Ç¥ÁØ_KD LIST_¿ø´ÜÀ§  2 15" xfId="2851" xr:uid="{00000000-0005-0000-0000-0000A4090000}"/>
    <cellStyle name="C￥AØ_KD LIST_¿ø´UA§  2 2" xfId="2852" xr:uid="{00000000-0005-0000-0000-0000A5090000}"/>
    <cellStyle name="Ç¥ÁØ_KD LIST_¿ø´ÜÀ§  2 2" xfId="2853" xr:uid="{00000000-0005-0000-0000-0000A6090000}"/>
    <cellStyle name="C￥AØ_KD LIST_¿ø´UA§  2 2 2" xfId="2854" xr:uid="{00000000-0005-0000-0000-0000A7090000}"/>
    <cellStyle name="Ç¥ÁØ_KD LIST_¿ø´ÜÀ§  2 2 2" xfId="2855" xr:uid="{00000000-0005-0000-0000-0000A8090000}"/>
    <cellStyle name="C￥AØ_KD LIST_¿ø´UA§  2 2 2 2" xfId="2856" xr:uid="{00000000-0005-0000-0000-0000A9090000}"/>
    <cellStyle name="Ç¥ÁØ_KD LIST_¿ø´ÜÀ§  2 2 2 2" xfId="2857" xr:uid="{00000000-0005-0000-0000-0000AA090000}"/>
    <cellStyle name="C￥AØ_KD LIST_¿ø´UA§  2 3" xfId="2858" xr:uid="{00000000-0005-0000-0000-0000AB090000}"/>
    <cellStyle name="Ç¥ÁØ_KD LIST_¿ø´ÜÀ§  2 3" xfId="2859" xr:uid="{00000000-0005-0000-0000-0000AC090000}"/>
    <cellStyle name="C￥AØ_KD LIST_¿ø´UA§  2 4" xfId="2860" xr:uid="{00000000-0005-0000-0000-0000AD090000}"/>
    <cellStyle name="Ç¥ÁØ_KD LIST_¿ø´ÜÀ§  2 4" xfId="2861" xr:uid="{00000000-0005-0000-0000-0000AE090000}"/>
    <cellStyle name="C￥AØ_KD LIST_¿ø´UA§  2 5" xfId="2862" xr:uid="{00000000-0005-0000-0000-0000AF090000}"/>
    <cellStyle name="Ç¥ÁØ_KD LIST_¿ø´ÜÀ§  2 5" xfId="2863" xr:uid="{00000000-0005-0000-0000-0000B0090000}"/>
    <cellStyle name="C￥AØ_KD LIST_¿ø´UA§  2 6" xfId="2864" xr:uid="{00000000-0005-0000-0000-0000B1090000}"/>
    <cellStyle name="Ç¥ÁØ_KD LIST_¿ø´ÜÀ§  2 6" xfId="2865" xr:uid="{00000000-0005-0000-0000-0000B2090000}"/>
    <cellStyle name="C￥AØ_KD LIST_¿ø´UA§  2 7" xfId="2866" xr:uid="{00000000-0005-0000-0000-0000B3090000}"/>
    <cellStyle name="Ç¥ÁØ_KD LIST_¿ø´ÜÀ§  2 7" xfId="2867" xr:uid="{00000000-0005-0000-0000-0000B4090000}"/>
    <cellStyle name="C￥AØ_KD LIST_¿ø´UA§  2 8" xfId="2868" xr:uid="{00000000-0005-0000-0000-0000B5090000}"/>
    <cellStyle name="Ç¥ÁØ_KD LIST_¿ø´ÜÀ§  2 8" xfId="2869" xr:uid="{00000000-0005-0000-0000-0000B6090000}"/>
    <cellStyle name="C￥AØ_KD LIST_¿ø´UA§  2 9" xfId="2870" xr:uid="{00000000-0005-0000-0000-0000B7090000}"/>
    <cellStyle name="Ç¥ÁØ_KD LIST_¿ø´ÜÀ§  2 9" xfId="2871" xr:uid="{00000000-0005-0000-0000-0000B8090000}"/>
    <cellStyle name="C￥AØ_KD LIST_¿ø´UA§  3" xfId="2872" xr:uid="{00000000-0005-0000-0000-0000B9090000}"/>
    <cellStyle name="Ç¥ÁØ_KD LIST_¿ø´ÜÀ§  3" xfId="2873" xr:uid="{00000000-0005-0000-0000-0000BA090000}"/>
    <cellStyle name="C￥AØ_KD LIST_¿ø´UA§  3 2" xfId="2874" xr:uid="{00000000-0005-0000-0000-0000BB090000}"/>
    <cellStyle name="Ç¥ÁØ_KD LIST_¿ø´ÜÀ§  3 2" xfId="2875" xr:uid="{00000000-0005-0000-0000-0000BC090000}"/>
    <cellStyle name="C￥AØ_KD LIST_¿ø´UA§  3 2 2" xfId="2876" xr:uid="{00000000-0005-0000-0000-0000BD090000}"/>
    <cellStyle name="Ç¥ÁØ_KD LIST_¿ø´ÜÀ§  3 2 2" xfId="2877" xr:uid="{00000000-0005-0000-0000-0000BE090000}"/>
    <cellStyle name="C￥AØ_KD LIST_¿ø´UA§  4" xfId="2878" xr:uid="{00000000-0005-0000-0000-0000BF090000}"/>
    <cellStyle name="Ç¥ÁØ_KD LIST_¿ø´ÜÀ§  4" xfId="2879" xr:uid="{00000000-0005-0000-0000-0000C0090000}"/>
    <cellStyle name="C￥AØ_KD LIST_¿ø´UA§  5" xfId="2880" xr:uid="{00000000-0005-0000-0000-0000C1090000}"/>
    <cellStyle name="Ç¥ÁØ_KD LIST_¿ø´ÜÀ§  5" xfId="2881" xr:uid="{00000000-0005-0000-0000-0000C2090000}"/>
    <cellStyle name="C￥AØ_KD LIST_¿ø´UA§  6" xfId="2882" xr:uid="{00000000-0005-0000-0000-0000C3090000}"/>
    <cellStyle name="Ç¥ÁØ_KD LIST_¿ø´ÜÀ§  6" xfId="2883" xr:uid="{00000000-0005-0000-0000-0000C4090000}"/>
    <cellStyle name="C￥AØ_KD LIST_¿ø´UA§  7" xfId="2884" xr:uid="{00000000-0005-0000-0000-0000C5090000}"/>
    <cellStyle name="Ç¥ÁØ_KD LIST_¿ø´ÜÀ§  7" xfId="2885" xr:uid="{00000000-0005-0000-0000-0000C6090000}"/>
    <cellStyle name="C￥AØ_KD LIST_¿ø´UA§  8" xfId="2886" xr:uid="{00000000-0005-0000-0000-0000C7090000}"/>
    <cellStyle name="Ç¥ÁØ_KD LIST_¿ø´ÜÀ§  8" xfId="2887" xr:uid="{00000000-0005-0000-0000-0000C8090000}"/>
    <cellStyle name="C￥AØ_KD LIST_¿ø´UA§  9" xfId="2888" xr:uid="{00000000-0005-0000-0000-0000C9090000}"/>
    <cellStyle name="Ç¥ÁØ_KD LIST_¿ø´ÜÀ§  9" xfId="2889" xr:uid="{00000000-0005-0000-0000-0000CA090000}"/>
    <cellStyle name="C￥AØ_KD LIST_AuEA A÷AIºn±³ " xfId="936" xr:uid="{00000000-0005-0000-0000-0000CB090000}"/>
    <cellStyle name="Ç¥ÁØ_KD LIST_ÀüÈÄ Â÷ÀÌºñ±³ " xfId="937" xr:uid="{00000000-0005-0000-0000-0000CC090000}"/>
    <cellStyle name="C￥AØ_KD LIST_AuEA A÷AIºn±³  10" xfId="2890" xr:uid="{00000000-0005-0000-0000-0000CD090000}"/>
    <cellStyle name="Ç¥ÁØ_KD LIST_ÀüÈÄ Â÷ÀÌºñ±³  10" xfId="2891" xr:uid="{00000000-0005-0000-0000-0000CE090000}"/>
    <cellStyle name="C￥AØ_KD LIST_AuEA A÷AIºn±³  11" xfId="2892" xr:uid="{00000000-0005-0000-0000-0000CF090000}"/>
    <cellStyle name="Ç¥ÁØ_KD LIST_ÀüÈÄ Â÷ÀÌºñ±³  11" xfId="2893" xr:uid="{00000000-0005-0000-0000-0000D0090000}"/>
    <cellStyle name="C￥AØ_KD LIST_AuEA A÷AIºn±³  12" xfId="2894" xr:uid="{00000000-0005-0000-0000-0000D1090000}"/>
    <cellStyle name="Ç¥ÁØ_KD LIST_ÀüÈÄ Â÷ÀÌºñ±³  12" xfId="2895" xr:uid="{00000000-0005-0000-0000-0000D2090000}"/>
    <cellStyle name="C￥AØ_KD LIST_AuEA A÷AIºn±³  13" xfId="2896" xr:uid="{00000000-0005-0000-0000-0000D3090000}"/>
    <cellStyle name="Ç¥ÁØ_KD LIST_ÀüÈÄ Â÷ÀÌºñ±³  13" xfId="2897" xr:uid="{00000000-0005-0000-0000-0000D4090000}"/>
    <cellStyle name="C￥AØ_KD LIST_AuEA A÷AIºn±³  14" xfId="2898" xr:uid="{00000000-0005-0000-0000-0000D5090000}"/>
    <cellStyle name="Ç¥ÁØ_KD LIST_ÀüÈÄ Â÷ÀÌºñ±³  14" xfId="2899" xr:uid="{00000000-0005-0000-0000-0000D6090000}"/>
    <cellStyle name="C￥AØ_KD LIST_AuEA A÷AIºn±³  15" xfId="2900" xr:uid="{00000000-0005-0000-0000-0000D7090000}"/>
    <cellStyle name="Ç¥ÁØ_KD LIST_ÀüÈÄ Â÷ÀÌºñ±³  15" xfId="2901" xr:uid="{00000000-0005-0000-0000-0000D8090000}"/>
    <cellStyle name="C￥AØ_KD LIST_AuEA A÷AIºn±³  16" xfId="2902" xr:uid="{00000000-0005-0000-0000-0000D9090000}"/>
    <cellStyle name="Ç¥ÁØ_KD LIST_ÀüÈÄ Â÷ÀÌºñ±³  16" xfId="2903" xr:uid="{00000000-0005-0000-0000-0000DA090000}"/>
    <cellStyle name="C￥AØ_KD LIST_AuEA A÷AIºn±³  2" xfId="2904" xr:uid="{00000000-0005-0000-0000-0000DB090000}"/>
    <cellStyle name="Ç¥ÁØ_KD LIST_ÀüÈÄ Â÷ÀÌºñ±³  2" xfId="2905" xr:uid="{00000000-0005-0000-0000-0000DC090000}"/>
    <cellStyle name="C￥AØ_KD LIST_AuEA A÷AIºn±³  2 10" xfId="2906" xr:uid="{00000000-0005-0000-0000-0000DD090000}"/>
    <cellStyle name="Ç¥ÁØ_KD LIST_ÀüÈÄ Â÷ÀÌºñ±³  2 10" xfId="2907" xr:uid="{00000000-0005-0000-0000-0000DE090000}"/>
    <cellStyle name="C￥AØ_KD LIST_AuEA A÷AIºn±³  2 11" xfId="2908" xr:uid="{00000000-0005-0000-0000-0000DF090000}"/>
    <cellStyle name="Ç¥ÁØ_KD LIST_ÀüÈÄ Â÷ÀÌºñ±³  2 11" xfId="2909" xr:uid="{00000000-0005-0000-0000-0000E0090000}"/>
    <cellStyle name="C￥AØ_KD LIST_AuEA A÷AIºn±³  2 12" xfId="2910" xr:uid="{00000000-0005-0000-0000-0000E1090000}"/>
    <cellStyle name="Ç¥ÁØ_KD LIST_ÀüÈÄ Â÷ÀÌºñ±³  2 12" xfId="2911" xr:uid="{00000000-0005-0000-0000-0000E2090000}"/>
    <cellStyle name="C￥AØ_KD LIST_AuEA A÷AIºn±³  2 13" xfId="2912" xr:uid="{00000000-0005-0000-0000-0000E3090000}"/>
    <cellStyle name="Ç¥ÁØ_KD LIST_ÀüÈÄ Â÷ÀÌºñ±³  2 13" xfId="2913" xr:uid="{00000000-0005-0000-0000-0000E4090000}"/>
    <cellStyle name="C￥AØ_KD LIST_AuEA A÷AIºn±³  2 14" xfId="2914" xr:uid="{00000000-0005-0000-0000-0000E5090000}"/>
    <cellStyle name="Ç¥ÁØ_KD LIST_ÀüÈÄ Â÷ÀÌºñ±³  2 14" xfId="2915" xr:uid="{00000000-0005-0000-0000-0000E6090000}"/>
    <cellStyle name="C￥AØ_KD LIST_AuEA A÷AIºn±³  2 15" xfId="2916" xr:uid="{00000000-0005-0000-0000-0000E7090000}"/>
    <cellStyle name="Ç¥ÁØ_KD LIST_ÀüÈÄ Â÷ÀÌºñ±³  2 15" xfId="2917" xr:uid="{00000000-0005-0000-0000-0000E8090000}"/>
    <cellStyle name="C￥AØ_KD LIST_AuEA A÷AIºn±³  2 2" xfId="2918" xr:uid="{00000000-0005-0000-0000-0000E9090000}"/>
    <cellStyle name="Ç¥ÁØ_KD LIST_ÀüÈÄ Â÷ÀÌºñ±³  2 2" xfId="2919" xr:uid="{00000000-0005-0000-0000-0000EA090000}"/>
    <cellStyle name="C￥AØ_KD LIST_AuEA A÷AIºn±³  2 2 2" xfId="2920" xr:uid="{00000000-0005-0000-0000-0000EB090000}"/>
    <cellStyle name="Ç¥ÁØ_KD LIST_ÀüÈÄ Â÷ÀÌºñ±³  2 2 2" xfId="2921" xr:uid="{00000000-0005-0000-0000-0000EC090000}"/>
    <cellStyle name="C￥AØ_KD LIST_AuEA A÷AIºn±³  2 2 2 2" xfId="2922" xr:uid="{00000000-0005-0000-0000-0000ED090000}"/>
    <cellStyle name="Ç¥ÁØ_KD LIST_ÀüÈÄ Â÷ÀÌºñ±³  2 2 2 2" xfId="2923" xr:uid="{00000000-0005-0000-0000-0000EE090000}"/>
    <cellStyle name="C￥AØ_KD LIST_AuEA A÷AIºn±³  2 3" xfId="2924" xr:uid="{00000000-0005-0000-0000-0000EF090000}"/>
    <cellStyle name="Ç¥ÁØ_KD LIST_ÀüÈÄ Â÷ÀÌºñ±³  2 3" xfId="2925" xr:uid="{00000000-0005-0000-0000-0000F0090000}"/>
    <cellStyle name="C￥AØ_KD LIST_AuEA A÷AIºn±³  2 4" xfId="2926" xr:uid="{00000000-0005-0000-0000-0000F1090000}"/>
    <cellStyle name="Ç¥ÁØ_KD LIST_ÀüÈÄ Â÷ÀÌºñ±³  2 4" xfId="2927" xr:uid="{00000000-0005-0000-0000-0000F2090000}"/>
    <cellStyle name="C￥AØ_KD LIST_AuEA A÷AIºn±³  2 5" xfId="2928" xr:uid="{00000000-0005-0000-0000-0000F3090000}"/>
    <cellStyle name="Ç¥ÁØ_KD LIST_ÀüÈÄ Â÷ÀÌºñ±³  2 5" xfId="2929" xr:uid="{00000000-0005-0000-0000-0000F4090000}"/>
    <cellStyle name="C￥AØ_KD LIST_AuEA A÷AIºn±³  2 6" xfId="2930" xr:uid="{00000000-0005-0000-0000-0000F5090000}"/>
    <cellStyle name="Ç¥ÁØ_KD LIST_ÀüÈÄ Â÷ÀÌºñ±³  2 6" xfId="2931" xr:uid="{00000000-0005-0000-0000-0000F6090000}"/>
    <cellStyle name="C￥AØ_KD LIST_AuEA A÷AIºn±³  2 7" xfId="2932" xr:uid="{00000000-0005-0000-0000-0000F7090000}"/>
    <cellStyle name="Ç¥ÁØ_KD LIST_ÀüÈÄ Â÷ÀÌºñ±³  2 7" xfId="2933" xr:uid="{00000000-0005-0000-0000-0000F8090000}"/>
    <cellStyle name="C￥AØ_KD LIST_AuEA A÷AIºn±³  2 8" xfId="2934" xr:uid="{00000000-0005-0000-0000-0000F9090000}"/>
    <cellStyle name="Ç¥ÁØ_KD LIST_ÀüÈÄ Â÷ÀÌºñ±³  2 8" xfId="2935" xr:uid="{00000000-0005-0000-0000-0000FA090000}"/>
    <cellStyle name="C￥AØ_KD LIST_AuEA A÷AIºn±³  2 9" xfId="2936" xr:uid="{00000000-0005-0000-0000-0000FB090000}"/>
    <cellStyle name="Ç¥ÁØ_KD LIST_ÀüÈÄ Â÷ÀÌºñ±³  2 9" xfId="2937" xr:uid="{00000000-0005-0000-0000-0000FC090000}"/>
    <cellStyle name="C￥AØ_KD LIST_AuEA A÷AIºn±³  3" xfId="2938" xr:uid="{00000000-0005-0000-0000-0000FD090000}"/>
    <cellStyle name="Ç¥ÁØ_KD LIST_ÀüÈÄ Â÷ÀÌºñ±³  3" xfId="2939" xr:uid="{00000000-0005-0000-0000-0000FE090000}"/>
    <cellStyle name="C￥AØ_KD LIST_AuEA A÷AIºn±³  3 2" xfId="2940" xr:uid="{00000000-0005-0000-0000-0000FF090000}"/>
    <cellStyle name="Ç¥ÁØ_KD LIST_ÀüÈÄ Â÷ÀÌºñ±³  3 2" xfId="2941" xr:uid="{00000000-0005-0000-0000-0000000A0000}"/>
    <cellStyle name="C￥AØ_KD LIST_AuEA A÷AIºn±³  3 2 2" xfId="2942" xr:uid="{00000000-0005-0000-0000-0000010A0000}"/>
    <cellStyle name="Ç¥ÁØ_KD LIST_ÀüÈÄ Â÷ÀÌºñ±³  3 2 2" xfId="2943" xr:uid="{00000000-0005-0000-0000-0000020A0000}"/>
    <cellStyle name="C￥AØ_KD LIST_AuEA A÷AIºn±³  4" xfId="2944" xr:uid="{00000000-0005-0000-0000-0000030A0000}"/>
    <cellStyle name="Ç¥ÁØ_KD LIST_ÀüÈÄ Â÷ÀÌºñ±³  4" xfId="2945" xr:uid="{00000000-0005-0000-0000-0000040A0000}"/>
    <cellStyle name="C￥AØ_KD LIST_AuEA A÷AIºn±³  5" xfId="2946" xr:uid="{00000000-0005-0000-0000-0000050A0000}"/>
    <cellStyle name="Ç¥ÁØ_KD LIST_ÀüÈÄ Â÷ÀÌºñ±³  5" xfId="2947" xr:uid="{00000000-0005-0000-0000-0000060A0000}"/>
    <cellStyle name="C￥AØ_KD LIST_AuEA A÷AIºn±³  6" xfId="2948" xr:uid="{00000000-0005-0000-0000-0000070A0000}"/>
    <cellStyle name="Ç¥ÁØ_KD LIST_ÀüÈÄ Â÷ÀÌºñ±³  6" xfId="2949" xr:uid="{00000000-0005-0000-0000-0000080A0000}"/>
    <cellStyle name="C￥AØ_KD LIST_AuEA A÷AIºn±³  7" xfId="2950" xr:uid="{00000000-0005-0000-0000-0000090A0000}"/>
    <cellStyle name="Ç¥ÁØ_KD LIST_ÀüÈÄ Â÷ÀÌºñ±³  7" xfId="2951" xr:uid="{00000000-0005-0000-0000-00000A0A0000}"/>
    <cellStyle name="C￥AØ_KD LIST_AuEA A÷AIºn±³  8" xfId="2952" xr:uid="{00000000-0005-0000-0000-00000B0A0000}"/>
    <cellStyle name="Ç¥ÁØ_KD LIST_ÀüÈÄ Â÷ÀÌºñ±³  8" xfId="2953" xr:uid="{00000000-0005-0000-0000-00000C0A0000}"/>
    <cellStyle name="C￥AØ_KD LIST_AuEA A÷AIºn±³  9" xfId="2954" xr:uid="{00000000-0005-0000-0000-00000D0A0000}"/>
    <cellStyle name="Ç¥ÁØ_KD LIST_ÀüÈÄ Â÷ÀÌºñ±³  9" xfId="2955" xr:uid="{00000000-0005-0000-0000-00000E0A0000}"/>
    <cellStyle name="C￥AØ_KPI¾÷A¼ " xfId="938" xr:uid="{00000000-0005-0000-0000-00000F0A0000}"/>
    <cellStyle name="Ç¥ÁØ_laroux_°³¹ßÀÏÁ¤ " xfId="939" xr:uid="{00000000-0005-0000-0000-0000100A0000}"/>
    <cellStyle name="C￥AØ_laroux_°³¹ßAIA¤  (2)_°³¹ßAIA¤ " xfId="940" xr:uid="{00000000-0005-0000-0000-0000110A0000}"/>
    <cellStyle name="Ç¥ÁØ_laroux_°³¹ßÀÏÁ¤  (2)_°³¹ßÀÏÁ¤ " xfId="941" xr:uid="{00000000-0005-0000-0000-0000120A0000}"/>
    <cellStyle name="C￥AØ_laroux_°³¹ßAIA¤  (2)_°³¹ßAIA¤ _Book2" xfId="942" xr:uid="{00000000-0005-0000-0000-0000130A0000}"/>
    <cellStyle name="Ç¥ÁØ_laroux_°³¹ßÀÏÁ¤  (2)_°³¹ßÀÏÁ¤ _Book2" xfId="943" xr:uid="{00000000-0005-0000-0000-0000140A0000}"/>
    <cellStyle name="C￥AØ_laroux_°³¹ßAIA¤  (2)_°³¹ßAIA¤ _FD 국별가격표" xfId="944" xr:uid="{00000000-0005-0000-0000-0000150A0000}"/>
    <cellStyle name="Ç¥ÁØ_laroux_°³¹ßÀÏÁ¤  (2)_°³¹ßÀÏÁ¤ _FD 국별가격표" xfId="945" xr:uid="{00000000-0005-0000-0000-0000160A0000}"/>
    <cellStyle name="C￥AØ_laroux_°³¹ßAIA¤  (2)_°³¹ßAIA¤ _NEW EF 총괄" xfId="946" xr:uid="{00000000-0005-0000-0000-0000170A0000}"/>
    <cellStyle name="Ç¥ÁØ_laroux_°³¹ßÀÏÁ¤  (2)_°³¹ßÀÏÁ¤ _NEW EF 총괄" xfId="947" xr:uid="{00000000-0005-0000-0000-0000180A0000}"/>
    <cellStyle name="C￥AØ_laroux_°³¹ßAIA¤  (2)_°³¹ßAIA¤ _NEW EF 총괄_LC FL 국별가격표" xfId="948" xr:uid="{00000000-0005-0000-0000-0000190A0000}"/>
    <cellStyle name="Ç¥ÁØ_laroux_°³¹ßÀÏÁ¤  (2)_°³¹ßÀÏÁ¤ _NEW EF 총괄_LC FL 국별가격표" xfId="949" xr:uid="{00000000-0005-0000-0000-00001A0A0000}"/>
    <cellStyle name="C￥AØ_laroux_°³¹ßAIA¤  (2)_°³¹ßAIA¤ _NEW EF 총괄_NF 국별가격표(0909)" xfId="950" xr:uid="{00000000-0005-0000-0000-00001B0A0000}"/>
    <cellStyle name="Ç¥ÁØ_laroux_°³¹ßÀÏÁ¤  (2)_°³¹ßÀÏÁ¤ _NEW EF 총괄_NF 국별가격표(0909)" xfId="951" xr:uid="{00000000-0005-0000-0000-00001C0A0000}"/>
    <cellStyle name="C￥AØ_laroux_°³¹ßAIA¤  (2)_°³¹ßAIA¤ _NEW EF 총괄_XD FL 국별가격표" xfId="952" xr:uid="{00000000-0005-0000-0000-00001D0A0000}"/>
    <cellStyle name="Ç¥ÁØ_laroux_°³¹ßÀÏÁ¤  (2)_°³¹ßÀÏÁ¤ _NEW EF 총괄_XD FL 국별가격표" xfId="953" xr:uid="{00000000-0005-0000-0000-00001E0A0000}"/>
    <cellStyle name="C￥AØ_laroux_°³¹ßAIA¤  (2)_°³¹ßAIA¤ _Option List" xfId="954" xr:uid="{00000000-0005-0000-0000-00001F0A0000}"/>
    <cellStyle name="Ç¥ÁØ_laroux_°³¹ßÀÏÁ¤  (2)_°³¹ßÀÏÁ¤ _Option List" xfId="955" xr:uid="{00000000-0005-0000-0000-0000200A0000}"/>
    <cellStyle name="C￥AØ_laroux_°³¹ßAIA¤ _Book2" xfId="956" xr:uid="{00000000-0005-0000-0000-0000210A0000}"/>
    <cellStyle name="Ç¥ÁØ_laroux_°³¹ßÀÏÁ¤ _Book2" xfId="957" xr:uid="{00000000-0005-0000-0000-0000220A0000}"/>
    <cellStyle name="C￥AØ_laroux_°³¹ßAIA¤ _FD 국별가격표" xfId="958" xr:uid="{00000000-0005-0000-0000-0000230A0000}"/>
    <cellStyle name="Ç¥ÁØ_laroux_°³¹ßÀÏÁ¤ _FD 국별가격표" xfId="959" xr:uid="{00000000-0005-0000-0000-0000240A0000}"/>
    <cellStyle name="C￥AØ_laroux_°³¹ßAIA¤ _NEW EF 총괄" xfId="960" xr:uid="{00000000-0005-0000-0000-0000250A0000}"/>
    <cellStyle name="Ç¥ÁØ_laroux_°³¹ßÀÏÁ¤ _NEW EF 총괄" xfId="961" xr:uid="{00000000-0005-0000-0000-0000260A0000}"/>
    <cellStyle name="C￥AØ_laroux_°³¹ßAIA¤ _NEW EF 총괄_LC FL 국별가격표" xfId="962" xr:uid="{00000000-0005-0000-0000-0000270A0000}"/>
    <cellStyle name="Ç¥ÁØ_laroux_°³¹ßÀÏÁ¤ _NEW EF 총괄_LC FL 국별가격표" xfId="963" xr:uid="{00000000-0005-0000-0000-0000280A0000}"/>
    <cellStyle name="C￥AØ_laroux_°³¹ßAIA¤ _NEW EF 총괄_NF 국별가격표(0909)" xfId="964" xr:uid="{00000000-0005-0000-0000-0000290A0000}"/>
    <cellStyle name="Ç¥ÁØ_laroux_°³¹ßÀÏÁ¤ _NEW EF 총괄_NF 국별가격표(0909)" xfId="965" xr:uid="{00000000-0005-0000-0000-00002A0A0000}"/>
    <cellStyle name="C￥AØ_laroux_°³¹ßAIA¤ _NEW EF 총괄_XD FL 국별가격표" xfId="966" xr:uid="{00000000-0005-0000-0000-00002B0A0000}"/>
    <cellStyle name="Ç¥ÁØ_laroux_°³¹ßÀÏÁ¤ _NEW EF 총괄_XD FL 국별가격표" xfId="967" xr:uid="{00000000-0005-0000-0000-00002C0A0000}"/>
    <cellStyle name="C￥AØ_laroux_°³¹ßAIA¤ _Option List" xfId="968" xr:uid="{00000000-0005-0000-0000-00002D0A0000}"/>
    <cellStyle name="Ç¥ÁØ_laroux_°³¹ßÀÏÁ¤ _Option List" xfId="969" xr:uid="{00000000-0005-0000-0000-00002E0A0000}"/>
    <cellStyle name="C￥AØ_laroux_1_°³¹ßAIA¤ " xfId="970" xr:uid="{00000000-0005-0000-0000-00002F0A0000}"/>
    <cellStyle name="Ç¥ÁØ_laroux_1_°³¹ßÀÏÁ¤ " xfId="971" xr:uid="{00000000-0005-0000-0000-0000300A0000}"/>
    <cellStyle name="C￥AØ_laroux_2_°³¹ßAIA¤ " xfId="972" xr:uid="{00000000-0005-0000-0000-0000310A0000}"/>
    <cellStyle name="Ç¥ÁØ_laroux_2_°³¹ßÀÏÁ¤ " xfId="973" xr:uid="{00000000-0005-0000-0000-0000320A0000}"/>
    <cellStyle name="C￥AØ_laroux_PAGE1 1 " xfId="974" xr:uid="{00000000-0005-0000-0000-0000330A0000}"/>
    <cellStyle name="Ç¥ÁØ_LX Â÷ÀÌºñ±³_ÀüÈÄ Â÷ÀÌºñ±³ " xfId="975" xr:uid="{00000000-0005-0000-0000-0000340A0000}"/>
    <cellStyle name="C￥AØ_LXLZ3.0 " xfId="976" xr:uid="{00000000-0005-0000-0000-0000350A0000}"/>
    <cellStyle name="Ç¥ÁØ_LXLZ3.0 " xfId="977" xr:uid="{00000000-0005-0000-0000-0000360A0000}"/>
    <cellStyle name="C￥AØ_LXLZ3.0  10" xfId="2956" xr:uid="{00000000-0005-0000-0000-0000370A0000}"/>
    <cellStyle name="Ç¥ÁØ_LXLZ3.0  10" xfId="2957" xr:uid="{00000000-0005-0000-0000-0000380A0000}"/>
    <cellStyle name="C￥AØ_LXLZ3.0  11" xfId="2958" xr:uid="{00000000-0005-0000-0000-0000390A0000}"/>
    <cellStyle name="Ç¥ÁØ_LXLZ3.0  11" xfId="2959" xr:uid="{00000000-0005-0000-0000-00003A0A0000}"/>
    <cellStyle name="C￥AØ_LXLZ3.0  12" xfId="2960" xr:uid="{00000000-0005-0000-0000-00003B0A0000}"/>
    <cellStyle name="Ç¥ÁØ_LXLZ3.0  12" xfId="2961" xr:uid="{00000000-0005-0000-0000-00003C0A0000}"/>
    <cellStyle name="C￥AØ_LXLZ3.0  13" xfId="2962" xr:uid="{00000000-0005-0000-0000-00003D0A0000}"/>
    <cellStyle name="Ç¥ÁØ_LXLZ3.0  13" xfId="2963" xr:uid="{00000000-0005-0000-0000-00003E0A0000}"/>
    <cellStyle name="C￥AØ_LXLZ3.0  14" xfId="2964" xr:uid="{00000000-0005-0000-0000-00003F0A0000}"/>
    <cellStyle name="Ç¥ÁØ_LXLZ3.0  14" xfId="2965" xr:uid="{00000000-0005-0000-0000-0000400A0000}"/>
    <cellStyle name="C￥AØ_LXLZ3.0  15" xfId="2966" xr:uid="{00000000-0005-0000-0000-0000410A0000}"/>
    <cellStyle name="Ç¥ÁØ_LXLZ3.0  15" xfId="2967" xr:uid="{00000000-0005-0000-0000-0000420A0000}"/>
    <cellStyle name="C￥AØ_LXLZ3.0  16" xfId="2968" xr:uid="{00000000-0005-0000-0000-0000430A0000}"/>
    <cellStyle name="Ç¥ÁØ_LXLZ3.0  16" xfId="2969" xr:uid="{00000000-0005-0000-0000-0000440A0000}"/>
    <cellStyle name="C￥AØ_LXLZ3.0  2" xfId="2970" xr:uid="{00000000-0005-0000-0000-0000450A0000}"/>
    <cellStyle name="Ç¥ÁØ_LXLZ3.0  2" xfId="2971" xr:uid="{00000000-0005-0000-0000-0000460A0000}"/>
    <cellStyle name="C￥AØ_LXLZ3.0  2 10" xfId="2972" xr:uid="{00000000-0005-0000-0000-0000470A0000}"/>
    <cellStyle name="Ç¥ÁØ_LXLZ3.0  2 10" xfId="2973" xr:uid="{00000000-0005-0000-0000-0000480A0000}"/>
    <cellStyle name="C￥AØ_LXLZ3.0  2 11" xfId="2974" xr:uid="{00000000-0005-0000-0000-0000490A0000}"/>
    <cellStyle name="Ç¥ÁØ_LXLZ3.0  2 11" xfId="2975" xr:uid="{00000000-0005-0000-0000-00004A0A0000}"/>
    <cellStyle name="C￥AØ_LXLZ3.0  2 12" xfId="2976" xr:uid="{00000000-0005-0000-0000-00004B0A0000}"/>
    <cellStyle name="Ç¥ÁØ_LXLZ3.0  2 12" xfId="2977" xr:uid="{00000000-0005-0000-0000-00004C0A0000}"/>
    <cellStyle name="C￥AØ_LXLZ3.0  2 13" xfId="2978" xr:uid="{00000000-0005-0000-0000-00004D0A0000}"/>
    <cellStyle name="Ç¥ÁØ_LXLZ3.0  2 13" xfId="2979" xr:uid="{00000000-0005-0000-0000-00004E0A0000}"/>
    <cellStyle name="C￥AØ_LXLZ3.0  2 14" xfId="2980" xr:uid="{00000000-0005-0000-0000-00004F0A0000}"/>
    <cellStyle name="Ç¥ÁØ_LXLZ3.0  2 14" xfId="2981" xr:uid="{00000000-0005-0000-0000-0000500A0000}"/>
    <cellStyle name="C￥AØ_LXLZ3.0  2 15" xfId="2982" xr:uid="{00000000-0005-0000-0000-0000510A0000}"/>
    <cellStyle name="Ç¥ÁØ_LXLZ3.0  2 15" xfId="2983" xr:uid="{00000000-0005-0000-0000-0000520A0000}"/>
    <cellStyle name="C￥AØ_LXLZ3.0  2 2" xfId="2984" xr:uid="{00000000-0005-0000-0000-0000530A0000}"/>
    <cellStyle name="Ç¥ÁØ_LXLZ3.0  2 2" xfId="2985" xr:uid="{00000000-0005-0000-0000-0000540A0000}"/>
    <cellStyle name="C￥AØ_LXLZ3.0  2 2 2" xfId="2986" xr:uid="{00000000-0005-0000-0000-0000550A0000}"/>
    <cellStyle name="Ç¥ÁØ_LXLZ3.0  2 2 2" xfId="2987" xr:uid="{00000000-0005-0000-0000-0000560A0000}"/>
    <cellStyle name="C￥AØ_LXLZ3.0  2 2 2 2" xfId="2988" xr:uid="{00000000-0005-0000-0000-0000570A0000}"/>
    <cellStyle name="Ç¥ÁØ_LXLZ3.0  2 2 2 2" xfId="2989" xr:uid="{00000000-0005-0000-0000-0000580A0000}"/>
    <cellStyle name="C￥AØ_LXLZ3.0  2 3" xfId="2990" xr:uid="{00000000-0005-0000-0000-0000590A0000}"/>
    <cellStyle name="Ç¥ÁØ_LXLZ3.0  2 3" xfId="2991" xr:uid="{00000000-0005-0000-0000-00005A0A0000}"/>
    <cellStyle name="C￥AØ_LXLZ3.0  2 4" xfId="2992" xr:uid="{00000000-0005-0000-0000-00005B0A0000}"/>
    <cellStyle name="Ç¥ÁØ_LXLZ3.0  2 4" xfId="2993" xr:uid="{00000000-0005-0000-0000-00005C0A0000}"/>
    <cellStyle name="C￥AØ_LXLZ3.0  2 5" xfId="2994" xr:uid="{00000000-0005-0000-0000-00005D0A0000}"/>
    <cellStyle name="Ç¥ÁØ_LXLZ3.0  2 5" xfId="2995" xr:uid="{00000000-0005-0000-0000-00005E0A0000}"/>
    <cellStyle name="C￥AØ_LXLZ3.0  2 6" xfId="2996" xr:uid="{00000000-0005-0000-0000-00005F0A0000}"/>
    <cellStyle name="Ç¥ÁØ_LXLZ3.0  2 6" xfId="2997" xr:uid="{00000000-0005-0000-0000-0000600A0000}"/>
    <cellStyle name="C￥AØ_LXLZ3.0  2 7" xfId="2998" xr:uid="{00000000-0005-0000-0000-0000610A0000}"/>
    <cellStyle name="Ç¥ÁØ_LXLZ3.0  2 7" xfId="2999" xr:uid="{00000000-0005-0000-0000-0000620A0000}"/>
    <cellStyle name="C￥AØ_LXLZ3.0  2 8" xfId="3000" xr:uid="{00000000-0005-0000-0000-0000630A0000}"/>
    <cellStyle name="Ç¥ÁØ_LXLZ3.0  2 8" xfId="3001" xr:uid="{00000000-0005-0000-0000-0000640A0000}"/>
    <cellStyle name="C￥AØ_LXLZ3.0  2 9" xfId="3002" xr:uid="{00000000-0005-0000-0000-0000650A0000}"/>
    <cellStyle name="Ç¥ÁØ_LXLZ3.0  2 9" xfId="3003" xr:uid="{00000000-0005-0000-0000-0000660A0000}"/>
    <cellStyle name="C￥AØ_LXLZ3.0  3" xfId="3004" xr:uid="{00000000-0005-0000-0000-0000670A0000}"/>
    <cellStyle name="Ç¥ÁØ_LXLZ3.0  3" xfId="3005" xr:uid="{00000000-0005-0000-0000-0000680A0000}"/>
    <cellStyle name="C￥AØ_LXLZ3.0  3 2" xfId="3006" xr:uid="{00000000-0005-0000-0000-0000690A0000}"/>
    <cellStyle name="Ç¥ÁØ_LXLZ3.0  3 2" xfId="3007" xr:uid="{00000000-0005-0000-0000-00006A0A0000}"/>
    <cellStyle name="C￥AØ_LXLZ3.0  3 2 2" xfId="3008" xr:uid="{00000000-0005-0000-0000-00006B0A0000}"/>
    <cellStyle name="Ç¥ÁØ_LXLZ3.0  3 2 2" xfId="3009" xr:uid="{00000000-0005-0000-0000-00006C0A0000}"/>
    <cellStyle name="C￥AØ_LXLZ3.0  4" xfId="3010" xr:uid="{00000000-0005-0000-0000-00006D0A0000}"/>
    <cellStyle name="Ç¥ÁØ_LXLZ3.0  4" xfId="3011" xr:uid="{00000000-0005-0000-0000-00006E0A0000}"/>
    <cellStyle name="C￥AØ_LXLZ3.0  5" xfId="3012" xr:uid="{00000000-0005-0000-0000-00006F0A0000}"/>
    <cellStyle name="Ç¥ÁØ_LXLZ3.0  5" xfId="3013" xr:uid="{00000000-0005-0000-0000-0000700A0000}"/>
    <cellStyle name="C￥AØ_LXLZ3.0  6" xfId="3014" xr:uid="{00000000-0005-0000-0000-0000710A0000}"/>
    <cellStyle name="Ç¥ÁØ_LXLZ3.0  6" xfId="3015" xr:uid="{00000000-0005-0000-0000-0000720A0000}"/>
    <cellStyle name="C￥AØ_LXLZ3.0  7" xfId="3016" xr:uid="{00000000-0005-0000-0000-0000730A0000}"/>
    <cellStyle name="Ç¥ÁØ_LXLZ3.0  7" xfId="3017" xr:uid="{00000000-0005-0000-0000-0000740A0000}"/>
    <cellStyle name="C￥AØ_LXLZ3.0  8" xfId="3018" xr:uid="{00000000-0005-0000-0000-0000750A0000}"/>
    <cellStyle name="Ç¥ÁØ_LXLZ3.0  8" xfId="3019" xr:uid="{00000000-0005-0000-0000-0000760A0000}"/>
    <cellStyle name="C￥AØ_LXLZ3.0  9" xfId="3020" xr:uid="{00000000-0005-0000-0000-0000770A0000}"/>
    <cellStyle name="Ç¥ÁØ_LXLZ3.0  9" xfId="3021" xr:uid="{00000000-0005-0000-0000-0000780A0000}"/>
    <cellStyle name="C￥AØ_LXLZ3.5 " xfId="978" xr:uid="{00000000-0005-0000-0000-0000790A0000}"/>
    <cellStyle name="Ç¥ÁØ_LXLZ3.5 " xfId="979" xr:uid="{00000000-0005-0000-0000-00007A0A0000}"/>
    <cellStyle name="C￥AØ_LXLZ3.5  10" xfId="3022" xr:uid="{00000000-0005-0000-0000-00007B0A0000}"/>
    <cellStyle name="Ç¥ÁØ_LXLZ3.5  10" xfId="3023" xr:uid="{00000000-0005-0000-0000-00007C0A0000}"/>
    <cellStyle name="C￥AØ_LXLZ3.5  11" xfId="3024" xr:uid="{00000000-0005-0000-0000-00007D0A0000}"/>
    <cellStyle name="Ç¥ÁØ_LXLZ3.5  11" xfId="3025" xr:uid="{00000000-0005-0000-0000-00007E0A0000}"/>
    <cellStyle name="C￥AØ_LXLZ3.5  12" xfId="3026" xr:uid="{00000000-0005-0000-0000-00007F0A0000}"/>
    <cellStyle name="Ç¥ÁØ_LXLZ3.5  12" xfId="3027" xr:uid="{00000000-0005-0000-0000-0000800A0000}"/>
    <cellStyle name="C￥AØ_LXLZ3.5  13" xfId="3028" xr:uid="{00000000-0005-0000-0000-0000810A0000}"/>
    <cellStyle name="Ç¥ÁØ_LXLZ3.5  13" xfId="3029" xr:uid="{00000000-0005-0000-0000-0000820A0000}"/>
    <cellStyle name="C￥AØ_LXLZ3.5  14" xfId="3030" xr:uid="{00000000-0005-0000-0000-0000830A0000}"/>
    <cellStyle name="Ç¥ÁØ_LXLZ3.5  14" xfId="3031" xr:uid="{00000000-0005-0000-0000-0000840A0000}"/>
    <cellStyle name="C￥AØ_LXLZ3.5  15" xfId="3032" xr:uid="{00000000-0005-0000-0000-0000850A0000}"/>
    <cellStyle name="Ç¥ÁØ_LXLZ3.5  15" xfId="3033" xr:uid="{00000000-0005-0000-0000-0000860A0000}"/>
    <cellStyle name="C￥AØ_LXLZ3.5  16" xfId="3034" xr:uid="{00000000-0005-0000-0000-0000870A0000}"/>
    <cellStyle name="Ç¥ÁØ_LXLZ3.5  16" xfId="3035" xr:uid="{00000000-0005-0000-0000-0000880A0000}"/>
    <cellStyle name="C￥AØ_LXLZ3.5  2" xfId="3036" xr:uid="{00000000-0005-0000-0000-0000890A0000}"/>
    <cellStyle name="Ç¥ÁØ_LXLZ3.5  2" xfId="3037" xr:uid="{00000000-0005-0000-0000-00008A0A0000}"/>
    <cellStyle name="C￥AØ_LXLZ3.5  2 10" xfId="3038" xr:uid="{00000000-0005-0000-0000-00008B0A0000}"/>
    <cellStyle name="Ç¥ÁØ_LXLZ3.5  2 10" xfId="3039" xr:uid="{00000000-0005-0000-0000-00008C0A0000}"/>
    <cellStyle name="C￥AØ_LXLZ3.5  2 11" xfId="3040" xr:uid="{00000000-0005-0000-0000-00008D0A0000}"/>
    <cellStyle name="Ç¥ÁØ_LXLZ3.5  2 11" xfId="3041" xr:uid="{00000000-0005-0000-0000-00008E0A0000}"/>
    <cellStyle name="C￥AØ_LXLZ3.5  2 12" xfId="3042" xr:uid="{00000000-0005-0000-0000-00008F0A0000}"/>
    <cellStyle name="Ç¥ÁØ_LXLZ3.5  2 12" xfId="3043" xr:uid="{00000000-0005-0000-0000-0000900A0000}"/>
    <cellStyle name="C￥AØ_LXLZ3.5  2 13" xfId="3044" xr:uid="{00000000-0005-0000-0000-0000910A0000}"/>
    <cellStyle name="Ç¥ÁØ_LXLZ3.5  2 13" xfId="3045" xr:uid="{00000000-0005-0000-0000-0000920A0000}"/>
    <cellStyle name="C￥AØ_LXLZ3.5  2 14" xfId="3046" xr:uid="{00000000-0005-0000-0000-0000930A0000}"/>
    <cellStyle name="Ç¥ÁØ_LXLZ3.5  2 14" xfId="3047" xr:uid="{00000000-0005-0000-0000-0000940A0000}"/>
    <cellStyle name="C￥AØ_LXLZ3.5  2 15" xfId="3048" xr:uid="{00000000-0005-0000-0000-0000950A0000}"/>
    <cellStyle name="Ç¥ÁØ_LXLZ3.5  2 15" xfId="3049" xr:uid="{00000000-0005-0000-0000-0000960A0000}"/>
    <cellStyle name="C￥AØ_LXLZ3.5  2 2" xfId="3050" xr:uid="{00000000-0005-0000-0000-0000970A0000}"/>
    <cellStyle name="Ç¥ÁØ_LXLZ3.5  2 2" xfId="3051" xr:uid="{00000000-0005-0000-0000-0000980A0000}"/>
    <cellStyle name="C￥AØ_LXLZ3.5  2 2 2" xfId="3052" xr:uid="{00000000-0005-0000-0000-0000990A0000}"/>
    <cellStyle name="Ç¥ÁØ_LXLZ3.5  2 2 2" xfId="3053" xr:uid="{00000000-0005-0000-0000-00009A0A0000}"/>
    <cellStyle name="C￥AØ_LXLZ3.5  2 2 2 2" xfId="3054" xr:uid="{00000000-0005-0000-0000-00009B0A0000}"/>
    <cellStyle name="Ç¥ÁØ_LXLZ3.5  2 2 2 2" xfId="3055" xr:uid="{00000000-0005-0000-0000-00009C0A0000}"/>
    <cellStyle name="C￥AØ_LXLZ3.5  2 3" xfId="3056" xr:uid="{00000000-0005-0000-0000-00009D0A0000}"/>
    <cellStyle name="Ç¥ÁØ_LXLZ3.5  2 3" xfId="3057" xr:uid="{00000000-0005-0000-0000-00009E0A0000}"/>
    <cellStyle name="C￥AØ_LXLZ3.5  2 4" xfId="3058" xr:uid="{00000000-0005-0000-0000-00009F0A0000}"/>
    <cellStyle name="Ç¥ÁØ_LXLZ3.5  2 4" xfId="3059" xr:uid="{00000000-0005-0000-0000-0000A00A0000}"/>
    <cellStyle name="C￥AØ_LXLZ3.5  2 5" xfId="3060" xr:uid="{00000000-0005-0000-0000-0000A10A0000}"/>
    <cellStyle name="Ç¥ÁØ_LXLZ3.5  2 5" xfId="3061" xr:uid="{00000000-0005-0000-0000-0000A20A0000}"/>
    <cellStyle name="C￥AØ_LXLZ3.5  2 6" xfId="3062" xr:uid="{00000000-0005-0000-0000-0000A30A0000}"/>
    <cellStyle name="Ç¥ÁØ_LXLZ3.5  2 6" xfId="3063" xr:uid="{00000000-0005-0000-0000-0000A40A0000}"/>
    <cellStyle name="C￥AØ_LXLZ3.5  2 7" xfId="3064" xr:uid="{00000000-0005-0000-0000-0000A50A0000}"/>
    <cellStyle name="Ç¥ÁØ_LXLZ3.5  2 7" xfId="3065" xr:uid="{00000000-0005-0000-0000-0000A60A0000}"/>
    <cellStyle name="C￥AØ_LXLZ3.5  2 8" xfId="3066" xr:uid="{00000000-0005-0000-0000-0000A70A0000}"/>
    <cellStyle name="Ç¥ÁØ_LXLZ3.5  2 8" xfId="3067" xr:uid="{00000000-0005-0000-0000-0000A80A0000}"/>
    <cellStyle name="C￥AØ_LXLZ3.5  2 9" xfId="3068" xr:uid="{00000000-0005-0000-0000-0000A90A0000}"/>
    <cellStyle name="Ç¥ÁØ_LXLZ3.5  2 9" xfId="3069" xr:uid="{00000000-0005-0000-0000-0000AA0A0000}"/>
    <cellStyle name="C￥AØ_LXLZ3.5  3" xfId="3070" xr:uid="{00000000-0005-0000-0000-0000AB0A0000}"/>
    <cellStyle name="Ç¥ÁØ_LXLZ3.5  3" xfId="3071" xr:uid="{00000000-0005-0000-0000-0000AC0A0000}"/>
    <cellStyle name="C￥AØ_LXLZ3.5  3 2" xfId="3072" xr:uid="{00000000-0005-0000-0000-0000AD0A0000}"/>
    <cellStyle name="Ç¥ÁØ_LXLZ3.5  3 2" xfId="3073" xr:uid="{00000000-0005-0000-0000-0000AE0A0000}"/>
    <cellStyle name="C￥AØ_LXLZ3.5  3 2 2" xfId="3074" xr:uid="{00000000-0005-0000-0000-0000AF0A0000}"/>
    <cellStyle name="Ç¥ÁØ_LXLZ3.5  3 2 2" xfId="3075" xr:uid="{00000000-0005-0000-0000-0000B00A0000}"/>
    <cellStyle name="C￥AØ_LXLZ3.5  4" xfId="3076" xr:uid="{00000000-0005-0000-0000-0000B10A0000}"/>
    <cellStyle name="Ç¥ÁØ_LXLZ3.5  4" xfId="3077" xr:uid="{00000000-0005-0000-0000-0000B20A0000}"/>
    <cellStyle name="C￥AØ_LXLZ3.5  5" xfId="3078" xr:uid="{00000000-0005-0000-0000-0000B30A0000}"/>
    <cellStyle name="Ç¥ÁØ_LXLZ3.5  5" xfId="3079" xr:uid="{00000000-0005-0000-0000-0000B40A0000}"/>
    <cellStyle name="C￥AØ_LXLZ3.5  6" xfId="3080" xr:uid="{00000000-0005-0000-0000-0000B50A0000}"/>
    <cellStyle name="Ç¥ÁØ_LXLZ3.5  6" xfId="3081" xr:uid="{00000000-0005-0000-0000-0000B60A0000}"/>
    <cellStyle name="C￥AØ_LXLZ3.5  7" xfId="3082" xr:uid="{00000000-0005-0000-0000-0000B70A0000}"/>
    <cellStyle name="Ç¥ÁØ_LXLZ3.5  7" xfId="3083" xr:uid="{00000000-0005-0000-0000-0000B80A0000}"/>
    <cellStyle name="C￥AØ_LXLZ3.5  8" xfId="3084" xr:uid="{00000000-0005-0000-0000-0000B90A0000}"/>
    <cellStyle name="Ç¥ÁØ_LXLZ3.5  8" xfId="3085" xr:uid="{00000000-0005-0000-0000-0000BA0A0000}"/>
    <cellStyle name="C￥AØ_LXLZ3.5  9" xfId="3086" xr:uid="{00000000-0005-0000-0000-0000BB0A0000}"/>
    <cellStyle name="Ç¥ÁØ_LXLZ3.5  9" xfId="3087" xr:uid="{00000000-0005-0000-0000-0000BC0A0000}"/>
    <cellStyle name="C￥AØ_LXLZ4.5 " xfId="980" xr:uid="{00000000-0005-0000-0000-0000BD0A0000}"/>
    <cellStyle name="Ç¥ÁØ_LXLZ4.5 " xfId="981" xr:uid="{00000000-0005-0000-0000-0000BE0A0000}"/>
    <cellStyle name="C￥AØ_LXLZ4.5  10" xfId="3088" xr:uid="{00000000-0005-0000-0000-0000BF0A0000}"/>
    <cellStyle name="Ç¥ÁØ_LXLZ4.5  10" xfId="3089" xr:uid="{00000000-0005-0000-0000-0000C00A0000}"/>
    <cellStyle name="C￥AØ_LXLZ4.5  11" xfId="3090" xr:uid="{00000000-0005-0000-0000-0000C10A0000}"/>
    <cellStyle name="Ç¥ÁØ_LXLZ4.5  11" xfId="3091" xr:uid="{00000000-0005-0000-0000-0000C20A0000}"/>
    <cellStyle name="C￥AØ_LXLZ4.5  12" xfId="3092" xr:uid="{00000000-0005-0000-0000-0000C30A0000}"/>
    <cellStyle name="Ç¥ÁØ_LXLZ4.5  12" xfId="3093" xr:uid="{00000000-0005-0000-0000-0000C40A0000}"/>
    <cellStyle name="C￥AØ_LXLZ4.5  13" xfId="3094" xr:uid="{00000000-0005-0000-0000-0000C50A0000}"/>
    <cellStyle name="Ç¥ÁØ_LXLZ4.5  13" xfId="3095" xr:uid="{00000000-0005-0000-0000-0000C60A0000}"/>
    <cellStyle name="C￥AØ_LXLZ4.5  14" xfId="3096" xr:uid="{00000000-0005-0000-0000-0000C70A0000}"/>
    <cellStyle name="Ç¥ÁØ_LXLZ4.5  14" xfId="3097" xr:uid="{00000000-0005-0000-0000-0000C80A0000}"/>
    <cellStyle name="C￥AØ_LXLZ4.5  15" xfId="3098" xr:uid="{00000000-0005-0000-0000-0000C90A0000}"/>
    <cellStyle name="Ç¥ÁØ_LXLZ4.5  15" xfId="3099" xr:uid="{00000000-0005-0000-0000-0000CA0A0000}"/>
    <cellStyle name="C￥AØ_LXLZ4.5  16" xfId="3100" xr:uid="{00000000-0005-0000-0000-0000CB0A0000}"/>
    <cellStyle name="Ç¥ÁØ_LXLZ4.5  16" xfId="3101" xr:uid="{00000000-0005-0000-0000-0000CC0A0000}"/>
    <cellStyle name="C￥AØ_LXLZ4.5  2" xfId="3102" xr:uid="{00000000-0005-0000-0000-0000CD0A0000}"/>
    <cellStyle name="Ç¥ÁØ_LXLZ4.5  2" xfId="3103" xr:uid="{00000000-0005-0000-0000-0000CE0A0000}"/>
    <cellStyle name="C￥AØ_LXLZ4.5  2 10" xfId="3104" xr:uid="{00000000-0005-0000-0000-0000CF0A0000}"/>
    <cellStyle name="Ç¥ÁØ_LXLZ4.5  2 10" xfId="3105" xr:uid="{00000000-0005-0000-0000-0000D00A0000}"/>
    <cellStyle name="C￥AØ_LXLZ4.5  2 11" xfId="3106" xr:uid="{00000000-0005-0000-0000-0000D10A0000}"/>
    <cellStyle name="Ç¥ÁØ_LXLZ4.5  2 11" xfId="3107" xr:uid="{00000000-0005-0000-0000-0000D20A0000}"/>
    <cellStyle name="C￥AØ_LXLZ4.5  2 12" xfId="3108" xr:uid="{00000000-0005-0000-0000-0000D30A0000}"/>
    <cellStyle name="Ç¥ÁØ_LXLZ4.5  2 12" xfId="3109" xr:uid="{00000000-0005-0000-0000-0000D40A0000}"/>
    <cellStyle name="C￥AØ_LXLZ4.5  2 13" xfId="3110" xr:uid="{00000000-0005-0000-0000-0000D50A0000}"/>
    <cellStyle name="Ç¥ÁØ_LXLZ4.5  2 13" xfId="3111" xr:uid="{00000000-0005-0000-0000-0000D60A0000}"/>
    <cellStyle name="C￥AØ_LXLZ4.5  2 14" xfId="3112" xr:uid="{00000000-0005-0000-0000-0000D70A0000}"/>
    <cellStyle name="Ç¥ÁØ_LXLZ4.5  2 14" xfId="3113" xr:uid="{00000000-0005-0000-0000-0000D80A0000}"/>
    <cellStyle name="C￥AØ_LXLZ4.5  2 15" xfId="3114" xr:uid="{00000000-0005-0000-0000-0000D90A0000}"/>
    <cellStyle name="Ç¥ÁØ_LXLZ4.5  2 15" xfId="3115" xr:uid="{00000000-0005-0000-0000-0000DA0A0000}"/>
    <cellStyle name="C￥AØ_LXLZ4.5  2 2" xfId="3116" xr:uid="{00000000-0005-0000-0000-0000DB0A0000}"/>
    <cellStyle name="Ç¥ÁØ_LXLZ4.5  2 2" xfId="3117" xr:uid="{00000000-0005-0000-0000-0000DC0A0000}"/>
    <cellStyle name="C￥AØ_LXLZ4.5  2 2 2" xfId="3118" xr:uid="{00000000-0005-0000-0000-0000DD0A0000}"/>
    <cellStyle name="Ç¥ÁØ_LXLZ4.5  2 2 2" xfId="3119" xr:uid="{00000000-0005-0000-0000-0000DE0A0000}"/>
    <cellStyle name="C￥AØ_LXLZ4.5  2 2 2 2" xfId="3120" xr:uid="{00000000-0005-0000-0000-0000DF0A0000}"/>
    <cellStyle name="Ç¥ÁØ_LXLZ4.5  2 2 2 2" xfId="3121" xr:uid="{00000000-0005-0000-0000-0000E00A0000}"/>
    <cellStyle name="C￥AØ_LXLZ4.5  2 3" xfId="3122" xr:uid="{00000000-0005-0000-0000-0000E10A0000}"/>
    <cellStyle name="Ç¥ÁØ_LXLZ4.5  2 3" xfId="3123" xr:uid="{00000000-0005-0000-0000-0000E20A0000}"/>
    <cellStyle name="C￥AØ_LXLZ4.5  2 4" xfId="3124" xr:uid="{00000000-0005-0000-0000-0000E30A0000}"/>
    <cellStyle name="Ç¥ÁØ_LXLZ4.5  2 4" xfId="3125" xr:uid="{00000000-0005-0000-0000-0000E40A0000}"/>
    <cellStyle name="C￥AØ_LXLZ4.5  2 5" xfId="3126" xr:uid="{00000000-0005-0000-0000-0000E50A0000}"/>
    <cellStyle name="Ç¥ÁØ_LXLZ4.5  2 5" xfId="3127" xr:uid="{00000000-0005-0000-0000-0000E60A0000}"/>
    <cellStyle name="C￥AØ_LXLZ4.5  2 6" xfId="3128" xr:uid="{00000000-0005-0000-0000-0000E70A0000}"/>
    <cellStyle name="Ç¥ÁØ_LXLZ4.5  2 6" xfId="3129" xr:uid="{00000000-0005-0000-0000-0000E80A0000}"/>
    <cellStyle name="C￥AØ_LXLZ4.5  2 7" xfId="3130" xr:uid="{00000000-0005-0000-0000-0000E90A0000}"/>
    <cellStyle name="Ç¥ÁØ_LXLZ4.5  2 7" xfId="3131" xr:uid="{00000000-0005-0000-0000-0000EA0A0000}"/>
    <cellStyle name="C￥AØ_LXLZ4.5  2 8" xfId="3132" xr:uid="{00000000-0005-0000-0000-0000EB0A0000}"/>
    <cellStyle name="Ç¥ÁØ_LXLZ4.5  2 8" xfId="3133" xr:uid="{00000000-0005-0000-0000-0000EC0A0000}"/>
    <cellStyle name="C￥AØ_LXLZ4.5  2 9" xfId="3134" xr:uid="{00000000-0005-0000-0000-0000ED0A0000}"/>
    <cellStyle name="Ç¥ÁØ_LXLZ4.5  2 9" xfId="3135" xr:uid="{00000000-0005-0000-0000-0000EE0A0000}"/>
    <cellStyle name="C￥AØ_LXLZ4.5  3" xfId="3136" xr:uid="{00000000-0005-0000-0000-0000EF0A0000}"/>
    <cellStyle name="Ç¥ÁØ_LXLZ4.5  3" xfId="3137" xr:uid="{00000000-0005-0000-0000-0000F00A0000}"/>
    <cellStyle name="C￥AØ_LXLZ4.5  3 2" xfId="3138" xr:uid="{00000000-0005-0000-0000-0000F10A0000}"/>
    <cellStyle name="Ç¥ÁØ_LXLZ4.5  3 2" xfId="3139" xr:uid="{00000000-0005-0000-0000-0000F20A0000}"/>
    <cellStyle name="C￥AØ_LXLZ4.5  3 2 2" xfId="3140" xr:uid="{00000000-0005-0000-0000-0000F30A0000}"/>
    <cellStyle name="Ç¥ÁØ_LXLZ4.5  3 2 2" xfId="3141" xr:uid="{00000000-0005-0000-0000-0000F40A0000}"/>
    <cellStyle name="C￥AØ_LXLZ4.5  4" xfId="3142" xr:uid="{00000000-0005-0000-0000-0000F50A0000}"/>
    <cellStyle name="Ç¥ÁØ_LXLZ4.5  4" xfId="3143" xr:uid="{00000000-0005-0000-0000-0000F60A0000}"/>
    <cellStyle name="C￥AØ_LXLZ4.5  5" xfId="3144" xr:uid="{00000000-0005-0000-0000-0000F70A0000}"/>
    <cellStyle name="Ç¥ÁØ_LXLZ4.5  5" xfId="3145" xr:uid="{00000000-0005-0000-0000-0000F80A0000}"/>
    <cellStyle name="C￥AØ_LXLZ4.5  6" xfId="3146" xr:uid="{00000000-0005-0000-0000-0000F90A0000}"/>
    <cellStyle name="Ç¥ÁØ_LXLZ4.5  6" xfId="3147" xr:uid="{00000000-0005-0000-0000-0000FA0A0000}"/>
    <cellStyle name="C￥AØ_LXLZ4.5  7" xfId="3148" xr:uid="{00000000-0005-0000-0000-0000FB0A0000}"/>
    <cellStyle name="Ç¥ÁØ_LXLZ4.5  7" xfId="3149" xr:uid="{00000000-0005-0000-0000-0000FC0A0000}"/>
    <cellStyle name="C￥AØ_LXLZ4.5  8" xfId="3150" xr:uid="{00000000-0005-0000-0000-0000FD0A0000}"/>
    <cellStyle name="Ç¥ÁØ_LXLZ4.5  8" xfId="3151" xr:uid="{00000000-0005-0000-0000-0000FE0A0000}"/>
    <cellStyle name="C￥AØ_LXLZ4.5  9" xfId="3152" xr:uid="{00000000-0005-0000-0000-0000FF0A0000}"/>
    <cellStyle name="Ç¥ÁØ_LXLZ4.5  9" xfId="3153" xr:uid="{00000000-0005-0000-0000-0000000B0000}"/>
    <cellStyle name="C￥AØ_LXLZEXH_AuEA A÷AIºn±³ " xfId="982" xr:uid="{00000000-0005-0000-0000-0000010B0000}"/>
    <cellStyle name="Ç¥ÁØ_LXLZEXH_ÀüÈÄ Â÷ÀÌºñ±³ " xfId="983" xr:uid="{00000000-0005-0000-0000-0000020B0000}"/>
    <cellStyle name="C￥AØ_LXLZEXH_AuEA A÷AIºn±³  10" xfId="3154" xr:uid="{00000000-0005-0000-0000-0000030B0000}"/>
    <cellStyle name="Ç¥ÁØ_LXLZEXH_ÀüÈÄ Â÷ÀÌºñ±³  10" xfId="3155" xr:uid="{00000000-0005-0000-0000-0000040B0000}"/>
    <cellStyle name="C￥AØ_LXLZEXH_AuEA A÷AIºn±³  11" xfId="3156" xr:uid="{00000000-0005-0000-0000-0000050B0000}"/>
    <cellStyle name="Ç¥ÁØ_LXLZEXH_ÀüÈÄ Â÷ÀÌºñ±³  11" xfId="3157" xr:uid="{00000000-0005-0000-0000-0000060B0000}"/>
    <cellStyle name="C￥AØ_LXLZEXH_AuEA A÷AIºn±³  12" xfId="3158" xr:uid="{00000000-0005-0000-0000-0000070B0000}"/>
    <cellStyle name="Ç¥ÁØ_LXLZEXH_ÀüÈÄ Â÷ÀÌºñ±³  12" xfId="3159" xr:uid="{00000000-0005-0000-0000-0000080B0000}"/>
    <cellStyle name="C￥AØ_LXLZEXH_AuEA A÷AIºn±³  13" xfId="3160" xr:uid="{00000000-0005-0000-0000-0000090B0000}"/>
    <cellStyle name="Ç¥ÁØ_LXLZEXH_ÀüÈÄ Â÷ÀÌºñ±³  13" xfId="3161" xr:uid="{00000000-0005-0000-0000-00000A0B0000}"/>
    <cellStyle name="C￥AØ_LXLZEXH_AuEA A÷AIºn±³  14" xfId="3162" xr:uid="{00000000-0005-0000-0000-00000B0B0000}"/>
    <cellStyle name="Ç¥ÁØ_LXLZEXH_ÀüÈÄ Â÷ÀÌºñ±³  14" xfId="3163" xr:uid="{00000000-0005-0000-0000-00000C0B0000}"/>
    <cellStyle name="C￥AØ_LXLZEXH_AuEA A÷AIºn±³  15" xfId="3164" xr:uid="{00000000-0005-0000-0000-00000D0B0000}"/>
    <cellStyle name="Ç¥ÁØ_LXLZEXH_ÀüÈÄ Â÷ÀÌºñ±³  15" xfId="3165" xr:uid="{00000000-0005-0000-0000-00000E0B0000}"/>
    <cellStyle name="C￥AØ_LXLZEXH_AuEA A÷AIºn±³  16" xfId="3166" xr:uid="{00000000-0005-0000-0000-00000F0B0000}"/>
    <cellStyle name="Ç¥ÁØ_LXLZEXH_ÀüÈÄ Â÷ÀÌºñ±³  16" xfId="3167" xr:uid="{00000000-0005-0000-0000-0000100B0000}"/>
    <cellStyle name="C￥AØ_LXLZEXH_AuEA A÷AIºn±³  2" xfId="3168" xr:uid="{00000000-0005-0000-0000-0000110B0000}"/>
    <cellStyle name="Ç¥ÁØ_LXLZEXH_ÀüÈÄ Â÷ÀÌºñ±³  2" xfId="3169" xr:uid="{00000000-0005-0000-0000-0000120B0000}"/>
    <cellStyle name="C￥AØ_LXLZEXH_AuEA A÷AIºn±³  2 10" xfId="3170" xr:uid="{00000000-0005-0000-0000-0000130B0000}"/>
    <cellStyle name="Ç¥ÁØ_LXLZEXH_ÀüÈÄ Â÷ÀÌºñ±³  2 10" xfId="3171" xr:uid="{00000000-0005-0000-0000-0000140B0000}"/>
    <cellStyle name="C￥AØ_LXLZEXH_AuEA A÷AIºn±³  2 11" xfId="3172" xr:uid="{00000000-0005-0000-0000-0000150B0000}"/>
    <cellStyle name="Ç¥ÁØ_LXLZEXH_ÀüÈÄ Â÷ÀÌºñ±³  2 11" xfId="3173" xr:uid="{00000000-0005-0000-0000-0000160B0000}"/>
    <cellStyle name="C￥AØ_LXLZEXH_AuEA A÷AIºn±³  2 12" xfId="3174" xr:uid="{00000000-0005-0000-0000-0000170B0000}"/>
    <cellStyle name="Ç¥ÁØ_LXLZEXH_ÀüÈÄ Â÷ÀÌºñ±³  2 12" xfId="3175" xr:uid="{00000000-0005-0000-0000-0000180B0000}"/>
    <cellStyle name="C￥AØ_LXLZEXH_AuEA A÷AIºn±³  2 13" xfId="3176" xr:uid="{00000000-0005-0000-0000-0000190B0000}"/>
    <cellStyle name="Ç¥ÁØ_LXLZEXH_ÀüÈÄ Â÷ÀÌºñ±³  2 13" xfId="3177" xr:uid="{00000000-0005-0000-0000-00001A0B0000}"/>
    <cellStyle name="C￥AØ_LXLZEXH_AuEA A÷AIºn±³  2 14" xfId="3178" xr:uid="{00000000-0005-0000-0000-00001B0B0000}"/>
    <cellStyle name="Ç¥ÁØ_LXLZEXH_ÀüÈÄ Â÷ÀÌºñ±³  2 14" xfId="3179" xr:uid="{00000000-0005-0000-0000-00001C0B0000}"/>
    <cellStyle name="C￥AØ_LXLZEXH_AuEA A÷AIºn±³  2 15" xfId="3180" xr:uid="{00000000-0005-0000-0000-00001D0B0000}"/>
    <cellStyle name="Ç¥ÁØ_LXLZEXH_ÀüÈÄ Â÷ÀÌºñ±³  2 15" xfId="3181" xr:uid="{00000000-0005-0000-0000-00001E0B0000}"/>
    <cellStyle name="C￥AØ_LXLZEXH_AuEA A÷AIºn±³  2 2" xfId="3182" xr:uid="{00000000-0005-0000-0000-00001F0B0000}"/>
    <cellStyle name="Ç¥ÁØ_LXLZEXH_ÀüÈÄ Â÷ÀÌºñ±³  2 2" xfId="3183" xr:uid="{00000000-0005-0000-0000-0000200B0000}"/>
    <cellStyle name="C￥AØ_LXLZEXH_AuEA A÷AIºn±³  2 2 2" xfId="3184" xr:uid="{00000000-0005-0000-0000-0000210B0000}"/>
    <cellStyle name="Ç¥ÁØ_LXLZEXH_ÀüÈÄ Â÷ÀÌºñ±³  2 2 2" xfId="3185" xr:uid="{00000000-0005-0000-0000-0000220B0000}"/>
    <cellStyle name="C￥AØ_LXLZEXH_AuEA A÷AIºn±³  2 2 2 2" xfId="3186" xr:uid="{00000000-0005-0000-0000-0000230B0000}"/>
    <cellStyle name="Ç¥ÁØ_LXLZEXH_ÀüÈÄ Â÷ÀÌºñ±³  2 2 2 2" xfId="3187" xr:uid="{00000000-0005-0000-0000-0000240B0000}"/>
    <cellStyle name="C￥AØ_LXLZEXH_AuEA A÷AIºn±³  2 3" xfId="3188" xr:uid="{00000000-0005-0000-0000-0000250B0000}"/>
    <cellStyle name="Ç¥ÁØ_LXLZEXH_ÀüÈÄ Â÷ÀÌºñ±³  2 3" xfId="3189" xr:uid="{00000000-0005-0000-0000-0000260B0000}"/>
    <cellStyle name="C￥AØ_LXLZEXH_AuEA A÷AIºn±³  2 4" xfId="3190" xr:uid="{00000000-0005-0000-0000-0000270B0000}"/>
    <cellStyle name="Ç¥ÁØ_LXLZEXH_ÀüÈÄ Â÷ÀÌºñ±³  2 4" xfId="3191" xr:uid="{00000000-0005-0000-0000-0000280B0000}"/>
    <cellStyle name="C￥AØ_LXLZEXH_AuEA A÷AIºn±³  2 5" xfId="3192" xr:uid="{00000000-0005-0000-0000-0000290B0000}"/>
    <cellStyle name="Ç¥ÁØ_LXLZEXH_ÀüÈÄ Â÷ÀÌºñ±³  2 5" xfId="3193" xr:uid="{00000000-0005-0000-0000-00002A0B0000}"/>
    <cellStyle name="C￥AØ_LXLZEXH_AuEA A÷AIºn±³  2 6" xfId="3194" xr:uid="{00000000-0005-0000-0000-00002B0B0000}"/>
    <cellStyle name="Ç¥ÁØ_LXLZEXH_ÀüÈÄ Â÷ÀÌºñ±³  2 6" xfId="3195" xr:uid="{00000000-0005-0000-0000-00002C0B0000}"/>
    <cellStyle name="C￥AØ_LXLZEXH_AuEA A÷AIºn±³  2 7" xfId="3196" xr:uid="{00000000-0005-0000-0000-00002D0B0000}"/>
    <cellStyle name="Ç¥ÁØ_LXLZEXH_ÀüÈÄ Â÷ÀÌºñ±³  2 7" xfId="3197" xr:uid="{00000000-0005-0000-0000-00002E0B0000}"/>
    <cellStyle name="C￥AØ_LXLZEXH_AuEA A÷AIºn±³  2 8" xfId="3198" xr:uid="{00000000-0005-0000-0000-00002F0B0000}"/>
    <cellStyle name="Ç¥ÁØ_LXLZEXH_ÀüÈÄ Â÷ÀÌºñ±³  2 8" xfId="3199" xr:uid="{00000000-0005-0000-0000-0000300B0000}"/>
    <cellStyle name="C￥AØ_LXLZEXH_AuEA A÷AIºn±³  2 9" xfId="3200" xr:uid="{00000000-0005-0000-0000-0000310B0000}"/>
    <cellStyle name="Ç¥ÁØ_LXLZEXH_ÀüÈÄ Â÷ÀÌºñ±³  2 9" xfId="3201" xr:uid="{00000000-0005-0000-0000-0000320B0000}"/>
    <cellStyle name="C￥AØ_LXLZEXH_AuEA A÷AIºn±³  3" xfId="3202" xr:uid="{00000000-0005-0000-0000-0000330B0000}"/>
    <cellStyle name="Ç¥ÁØ_LXLZEXH_ÀüÈÄ Â÷ÀÌºñ±³  3" xfId="3203" xr:uid="{00000000-0005-0000-0000-0000340B0000}"/>
    <cellStyle name="C￥AØ_LXLZEXH_AuEA A÷AIºn±³  3 2" xfId="3204" xr:uid="{00000000-0005-0000-0000-0000350B0000}"/>
    <cellStyle name="Ç¥ÁØ_LXLZEXH_ÀüÈÄ Â÷ÀÌºñ±³  3 2" xfId="3205" xr:uid="{00000000-0005-0000-0000-0000360B0000}"/>
    <cellStyle name="C￥AØ_LXLZEXH_AuEA A÷AIºn±³  3 2 2" xfId="3206" xr:uid="{00000000-0005-0000-0000-0000370B0000}"/>
    <cellStyle name="Ç¥ÁØ_LXLZEXH_ÀüÈÄ Â÷ÀÌºñ±³  3 2 2" xfId="3207" xr:uid="{00000000-0005-0000-0000-0000380B0000}"/>
    <cellStyle name="C￥AØ_LXLZEXH_AuEA A÷AIºn±³  4" xfId="3208" xr:uid="{00000000-0005-0000-0000-0000390B0000}"/>
    <cellStyle name="Ç¥ÁØ_LXLZEXH_ÀüÈÄ Â÷ÀÌºñ±³  4" xfId="3209" xr:uid="{00000000-0005-0000-0000-00003A0B0000}"/>
    <cellStyle name="C￥AØ_LXLZEXH_AuEA A÷AIºn±³  5" xfId="3210" xr:uid="{00000000-0005-0000-0000-00003B0B0000}"/>
    <cellStyle name="Ç¥ÁØ_LXLZEXH_ÀüÈÄ Â÷ÀÌºñ±³  5" xfId="3211" xr:uid="{00000000-0005-0000-0000-00003C0B0000}"/>
    <cellStyle name="C￥AØ_LXLZEXH_AuEA A÷AIºn±³  6" xfId="3212" xr:uid="{00000000-0005-0000-0000-00003D0B0000}"/>
    <cellStyle name="Ç¥ÁØ_LXLZEXH_ÀüÈÄ Â÷ÀÌºñ±³  6" xfId="3213" xr:uid="{00000000-0005-0000-0000-00003E0B0000}"/>
    <cellStyle name="C￥AØ_LXLZEXH_AuEA A÷AIºn±³  7" xfId="3214" xr:uid="{00000000-0005-0000-0000-00003F0B0000}"/>
    <cellStyle name="Ç¥ÁØ_LXLZEXH_ÀüÈÄ Â÷ÀÌºñ±³  7" xfId="3215" xr:uid="{00000000-0005-0000-0000-0000400B0000}"/>
    <cellStyle name="C￥AØ_LXLZEXH_AuEA A÷AIºn±³  8" xfId="3216" xr:uid="{00000000-0005-0000-0000-0000410B0000}"/>
    <cellStyle name="Ç¥ÁØ_LXLZEXH_ÀüÈÄ Â÷ÀÌºñ±³  8" xfId="3217" xr:uid="{00000000-0005-0000-0000-0000420B0000}"/>
    <cellStyle name="C￥AØ_LXLZEXH_AuEA A÷AIºn±³  9" xfId="3218" xr:uid="{00000000-0005-0000-0000-0000430B0000}"/>
    <cellStyle name="Ç¥ÁØ_LXLZEXH_ÀüÈÄ Â÷ÀÌºñ±³  9" xfId="3219" xr:uid="{00000000-0005-0000-0000-0000440B0000}"/>
    <cellStyle name="C￥AØ_lx-taxi " xfId="984" xr:uid="{00000000-0005-0000-0000-0000450B0000}"/>
    <cellStyle name="Ç¥ÁØ_lx-taxi " xfId="985" xr:uid="{00000000-0005-0000-0000-0000460B0000}"/>
    <cellStyle name="C￥AØ_lx-taxi _±¸¸A½CAu " xfId="986" xr:uid="{00000000-0005-0000-0000-0000470B0000}"/>
    <cellStyle name="Ç¥ÁØ_LZ3.5´ë4.5_ÀüÈÄ Â÷ÀÌºñ±³ " xfId="987" xr:uid="{00000000-0005-0000-0000-0000480B0000}"/>
    <cellStyle name="C￥AØ_M105CDT " xfId="988" xr:uid="{00000000-0005-0000-0000-0000490B0000}"/>
    <cellStyle name="Ç¥ÁØ_MHPORTER " xfId="989" xr:uid="{00000000-0005-0000-0000-00004A0B0000}"/>
    <cellStyle name="C￥AØ_MIP LIST_¿ø´UA§ " xfId="990" xr:uid="{00000000-0005-0000-0000-00004B0B0000}"/>
    <cellStyle name="Ç¥ÁØ_MIP LIST_¿ø´ÜÀ§ " xfId="991" xr:uid="{00000000-0005-0000-0000-00004C0B0000}"/>
    <cellStyle name="C￥AØ_MKN-M1.1 " xfId="992" xr:uid="{00000000-0005-0000-0000-00004D0B0000}"/>
    <cellStyle name="Ç¥ÁØ_MKN-M1.1 " xfId="993" xr:uid="{00000000-0005-0000-0000-00004E0B0000}"/>
    <cellStyle name="C￥AØ_MKN-M1.1  10" xfId="3220" xr:uid="{00000000-0005-0000-0000-00004F0B0000}"/>
    <cellStyle name="Ç¥ÁØ_MKN-M1.1  10" xfId="3221" xr:uid="{00000000-0005-0000-0000-0000500B0000}"/>
    <cellStyle name="C￥AØ_MKN-M1.1  11" xfId="3222" xr:uid="{00000000-0005-0000-0000-0000510B0000}"/>
    <cellStyle name="Ç¥ÁØ_MKN-M1.1  11" xfId="3223" xr:uid="{00000000-0005-0000-0000-0000520B0000}"/>
    <cellStyle name="C￥AØ_MKN-M1.1  12" xfId="3224" xr:uid="{00000000-0005-0000-0000-0000530B0000}"/>
    <cellStyle name="Ç¥ÁØ_MKN-M1.1  12" xfId="3225" xr:uid="{00000000-0005-0000-0000-0000540B0000}"/>
    <cellStyle name="C￥AØ_MKN-M1.1  13" xfId="3226" xr:uid="{00000000-0005-0000-0000-0000550B0000}"/>
    <cellStyle name="Ç¥ÁØ_MKN-M1.1  13" xfId="3227" xr:uid="{00000000-0005-0000-0000-0000560B0000}"/>
    <cellStyle name="C￥AØ_MKN-M1.1  14" xfId="3228" xr:uid="{00000000-0005-0000-0000-0000570B0000}"/>
    <cellStyle name="Ç¥ÁØ_MKN-M1.1  14" xfId="3229" xr:uid="{00000000-0005-0000-0000-0000580B0000}"/>
    <cellStyle name="C￥AØ_MKN-M1.1  15" xfId="3230" xr:uid="{00000000-0005-0000-0000-0000590B0000}"/>
    <cellStyle name="Ç¥ÁØ_MKN-M1.1  15" xfId="3231" xr:uid="{00000000-0005-0000-0000-00005A0B0000}"/>
    <cellStyle name="C￥AØ_MKN-M1.1  16" xfId="3232" xr:uid="{00000000-0005-0000-0000-00005B0B0000}"/>
    <cellStyle name="Ç¥ÁØ_MKN-M1.1  16" xfId="3233" xr:uid="{00000000-0005-0000-0000-00005C0B0000}"/>
    <cellStyle name="C￥AØ_MKN-M1.1  2" xfId="3234" xr:uid="{00000000-0005-0000-0000-00005D0B0000}"/>
    <cellStyle name="Ç¥ÁØ_MKN-M1.1  2" xfId="3235" xr:uid="{00000000-0005-0000-0000-00005E0B0000}"/>
    <cellStyle name="C￥AØ_MKN-M1.1  2 10" xfId="3236" xr:uid="{00000000-0005-0000-0000-00005F0B0000}"/>
    <cellStyle name="Ç¥ÁØ_MKN-M1.1  2 10" xfId="3237" xr:uid="{00000000-0005-0000-0000-0000600B0000}"/>
    <cellStyle name="C￥AØ_MKN-M1.1  2 11" xfId="3238" xr:uid="{00000000-0005-0000-0000-0000610B0000}"/>
    <cellStyle name="Ç¥ÁØ_MKN-M1.1  2 11" xfId="3239" xr:uid="{00000000-0005-0000-0000-0000620B0000}"/>
    <cellStyle name="C￥AØ_MKN-M1.1  2 12" xfId="3240" xr:uid="{00000000-0005-0000-0000-0000630B0000}"/>
    <cellStyle name="Ç¥ÁØ_MKN-M1.1  2 12" xfId="3241" xr:uid="{00000000-0005-0000-0000-0000640B0000}"/>
    <cellStyle name="C￥AØ_MKN-M1.1  2 13" xfId="3242" xr:uid="{00000000-0005-0000-0000-0000650B0000}"/>
    <cellStyle name="Ç¥ÁØ_MKN-M1.1  2 13" xfId="3243" xr:uid="{00000000-0005-0000-0000-0000660B0000}"/>
    <cellStyle name="C￥AØ_MKN-M1.1  2 14" xfId="3244" xr:uid="{00000000-0005-0000-0000-0000670B0000}"/>
    <cellStyle name="Ç¥ÁØ_MKN-M1.1  2 14" xfId="3245" xr:uid="{00000000-0005-0000-0000-0000680B0000}"/>
    <cellStyle name="C￥AØ_MKN-M1.1  2 15" xfId="3246" xr:uid="{00000000-0005-0000-0000-0000690B0000}"/>
    <cellStyle name="Ç¥ÁØ_MKN-M1.1  2 15" xfId="3247" xr:uid="{00000000-0005-0000-0000-00006A0B0000}"/>
    <cellStyle name="C￥AØ_MKN-M1.1  2 2" xfId="3248" xr:uid="{00000000-0005-0000-0000-00006B0B0000}"/>
    <cellStyle name="Ç¥ÁØ_MKN-M1.1  2 2" xfId="3249" xr:uid="{00000000-0005-0000-0000-00006C0B0000}"/>
    <cellStyle name="C￥AØ_MKN-M1.1  2 2 2" xfId="3250" xr:uid="{00000000-0005-0000-0000-00006D0B0000}"/>
    <cellStyle name="Ç¥ÁØ_MKN-M1.1  2 2 2" xfId="3251" xr:uid="{00000000-0005-0000-0000-00006E0B0000}"/>
    <cellStyle name="C￥AØ_MKN-M1.1  2 2 2 2" xfId="3252" xr:uid="{00000000-0005-0000-0000-00006F0B0000}"/>
    <cellStyle name="Ç¥ÁØ_MKN-M1.1  2 2 2 2" xfId="3253" xr:uid="{00000000-0005-0000-0000-0000700B0000}"/>
    <cellStyle name="C￥AØ_MKN-M1.1  2 3" xfId="3254" xr:uid="{00000000-0005-0000-0000-0000710B0000}"/>
    <cellStyle name="Ç¥ÁØ_MKN-M1.1  2 3" xfId="3255" xr:uid="{00000000-0005-0000-0000-0000720B0000}"/>
    <cellStyle name="C￥AØ_MKN-M1.1  2 4" xfId="3256" xr:uid="{00000000-0005-0000-0000-0000730B0000}"/>
    <cellStyle name="Ç¥ÁØ_MKN-M1.1  2 4" xfId="3257" xr:uid="{00000000-0005-0000-0000-0000740B0000}"/>
    <cellStyle name="C￥AØ_MKN-M1.1  2 5" xfId="3258" xr:uid="{00000000-0005-0000-0000-0000750B0000}"/>
    <cellStyle name="Ç¥ÁØ_MKN-M1.1  2 5" xfId="3259" xr:uid="{00000000-0005-0000-0000-0000760B0000}"/>
    <cellStyle name="C￥AØ_MKN-M1.1  2 6" xfId="3260" xr:uid="{00000000-0005-0000-0000-0000770B0000}"/>
    <cellStyle name="Ç¥ÁØ_MKN-M1.1  2 6" xfId="3261" xr:uid="{00000000-0005-0000-0000-0000780B0000}"/>
    <cellStyle name="C￥AØ_MKN-M1.1  2 7" xfId="3262" xr:uid="{00000000-0005-0000-0000-0000790B0000}"/>
    <cellStyle name="Ç¥ÁØ_MKN-M1.1  2 7" xfId="3263" xr:uid="{00000000-0005-0000-0000-00007A0B0000}"/>
    <cellStyle name="C￥AØ_MKN-M1.1  2 8" xfId="3264" xr:uid="{00000000-0005-0000-0000-00007B0B0000}"/>
    <cellStyle name="Ç¥ÁØ_MKN-M1.1  2 8" xfId="3265" xr:uid="{00000000-0005-0000-0000-00007C0B0000}"/>
    <cellStyle name="C￥AØ_MKN-M1.1  2 9" xfId="3266" xr:uid="{00000000-0005-0000-0000-00007D0B0000}"/>
    <cellStyle name="Ç¥ÁØ_MKN-M1.1  2 9" xfId="3267" xr:uid="{00000000-0005-0000-0000-00007E0B0000}"/>
    <cellStyle name="C￥AØ_MKN-M1.1  3" xfId="3268" xr:uid="{00000000-0005-0000-0000-00007F0B0000}"/>
    <cellStyle name="Ç¥ÁØ_MKN-M1.1  3" xfId="3269" xr:uid="{00000000-0005-0000-0000-0000800B0000}"/>
    <cellStyle name="C￥AØ_MKN-M1.1  3 2" xfId="3270" xr:uid="{00000000-0005-0000-0000-0000810B0000}"/>
    <cellStyle name="Ç¥ÁØ_MKN-M1.1  3 2" xfId="3271" xr:uid="{00000000-0005-0000-0000-0000820B0000}"/>
    <cellStyle name="C￥AØ_MKN-M1.1  3 2 2" xfId="3272" xr:uid="{00000000-0005-0000-0000-0000830B0000}"/>
    <cellStyle name="Ç¥ÁØ_MKN-M1.1  3 2 2" xfId="3273" xr:uid="{00000000-0005-0000-0000-0000840B0000}"/>
    <cellStyle name="C￥AØ_MKN-M1.1  4" xfId="3274" xr:uid="{00000000-0005-0000-0000-0000850B0000}"/>
    <cellStyle name="Ç¥ÁØ_MKN-M1.1  4" xfId="3275" xr:uid="{00000000-0005-0000-0000-0000860B0000}"/>
    <cellStyle name="C￥AØ_MKN-M1.1  5" xfId="3276" xr:uid="{00000000-0005-0000-0000-0000870B0000}"/>
    <cellStyle name="Ç¥ÁØ_MKN-M1.1  5" xfId="3277" xr:uid="{00000000-0005-0000-0000-0000880B0000}"/>
    <cellStyle name="C￥AØ_MKN-M1.1  6" xfId="3278" xr:uid="{00000000-0005-0000-0000-0000890B0000}"/>
    <cellStyle name="Ç¥ÁØ_MKN-M1.1  6" xfId="3279" xr:uid="{00000000-0005-0000-0000-00008A0B0000}"/>
    <cellStyle name="C￥AØ_MKN-M1.1  7" xfId="3280" xr:uid="{00000000-0005-0000-0000-00008B0B0000}"/>
    <cellStyle name="Ç¥ÁØ_MKN-M1.1  7" xfId="3281" xr:uid="{00000000-0005-0000-0000-00008C0B0000}"/>
    <cellStyle name="C￥AØ_MKN-M1.1  8" xfId="3282" xr:uid="{00000000-0005-0000-0000-00008D0B0000}"/>
    <cellStyle name="Ç¥ÁØ_MKN-M1.1  8" xfId="3283" xr:uid="{00000000-0005-0000-0000-00008E0B0000}"/>
    <cellStyle name="C￥AØ_MKN-M1.1  9" xfId="3284" xr:uid="{00000000-0005-0000-0000-00008F0B0000}"/>
    <cellStyle name="Ç¥ÁØ_MKN-M1.1  9" xfId="3285" xr:uid="{00000000-0005-0000-0000-0000900B0000}"/>
    <cellStyle name="C￥AØ_MX E¸AC·I_비교원가" xfId="994" xr:uid="{00000000-0005-0000-0000-0000910B0000}"/>
    <cellStyle name="Ç¥ÁØ_º¯µ¿XG-±¸ºÐ,³»¿ë¼öÁ¤_KDº¯µ¿ " xfId="995" xr:uid="{00000000-0005-0000-0000-0000920B0000}"/>
    <cellStyle name="C￥AØ_º¸°i_KDº?μ¿ " xfId="996" xr:uid="{00000000-0005-0000-0000-0000930B0000}"/>
    <cellStyle name="Ç¥ÁØ_º¸°í_KDº¯µ¿ " xfId="997" xr:uid="{00000000-0005-0000-0000-0000940B0000}"/>
    <cellStyle name="C￥AØ_º≫ºIA¶A÷ " xfId="998" xr:uid="{00000000-0005-0000-0000-0000950B0000}"/>
    <cellStyle name="Ç¥ÁØ_ºñ±³    " xfId="999" xr:uid="{00000000-0005-0000-0000-0000960B0000}"/>
    <cellStyle name="C￥AØ_ºn±³¿ø°¡" xfId="1000" xr:uid="{00000000-0005-0000-0000-0000970B0000}"/>
    <cellStyle name="Ç¥ÁØ_RDTR99ML " xfId="1001" xr:uid="{00000000-0005-0000-0000-0000980B0000}"/>
    <cellStyle name="C￥AØ_Sheet1 (2)_1.SUMMARY " xfId="1002" xr:uid="{00000000-0005-0000-0000-0000990B0000}"/>
    <cellStyle name="Ç¥ÁØ_Sheet1 (2)_1.SUMMARY " xfId="1003" xr:uid="{00000000-0005-0000-0000-00009A0B0000}"/>
    <cellStyle name="C￥AØ_Sheet1 (2)_3.MSCHEDULE¿μ¹R " xfId="1004" xr:uid="{00000000-0005-0000-0000-00009B0B0000}"/>
    <cellStyle name="Ç¥ÁØ_Sheet1_0N-HANDLING " xfId="1005" xr:uid="{00000000-0005-0000-0000-00009C0B0000}"/>
    <cellStyle name="C￥AØ_Sheet1_1_1.SUMMARY " xfId="1006" xr:uid="{00000000-0005-0000-0000-00009D0B0000}"/>
    <cellStyle name="Ç¥ÁØ_Sheet1_1_1.SUMMARY " xfId="1007" xr:uid="{00000000-0005-0000-0000-00009E0B0000}"/>
    <cellStyle name="C￥AØ_Sheet1_1_3.MSCHEDULE¿μ¹R " xfId="1008" xr:uid="{00000000-0005-0000-0000-00009F0B0000}"/>
    <cellStyle name="Ç¥ÁØ_Sheet1_1_XD ÃÖÁ¾ÀÏÁ¤ " xfId="1009" xr:uid="{00000000-0005-0000-0000-0000A00B0000}"/>
    <cellStyle name="C￥AØ_Sheet1_3.MSCHEDULE¿μ¹R " xfId="1010" xr:uid="{00000000-0005-0000-0000-0000A10B0000}"/>
    <cellStyle name="Ç¥ÁØ_Sheet1_Áý°èÇ¥(2¿ù) " xfId="1011" xr:uid="{00000000-0005-0000-0000-0000A20B0000}"/>
    <cellStyle name="C￥AØ_Sheet1_XD AOA¾AIA¤ " xfId="1012" xr:uid="{00000000-0005-0000-0000-0000A30B0000}"/>
    <cellStyle name="Ç¥ÁØ_Sheet1_XD ÃÖÁ¾ÀÏÁ¤ " xfId="1013" xr:uid="{00000000-0005-0000-0000-0000A40B0000}"/>
    <cellStyle name="C￥AØ_SMG-CKD-d1.1 " xfId="1014" xr:uid="{00000000-0005-0000-0000-0000A50B0000}"/>
    <cellStyle name="Ç¥ÁØ_SMG-CKD-d1.1 " xfId="1015" xr:uid="{00000000-0005-0000-0000-0000A60B0000}"/>
    <cellStyle name="C￥AØ_SMG-CKD-d1.1  10" xfId="3286" xr:uid="{00000000-0005-0000-0000-0000A70B0000}"/>
    <cellStyle name="Ç¥ÁØ_SMG-CKD-d1.1  10" xfId="3287" xr:uid="{00000000-0005-0000-0000-0000A80B0000}"/>
    <cellStyle name="C￥AØ_SMG-CKD-d1.1  11" xfId="3288" xr:uid="{00000000-0005-0000-0000-0000A90B0000}"/>
    <cellStyle name="Ç¥ÁØ_SMG-CKD-d1.1  11" xfId="3289" xr:uid="{00000000-0005-0000-0000-0000AA0B0000}"/>
    <cellStyle name="C￥AØ_SMG-CKD-d1.1  12" xfId="3290" xr:uid="{00000000-0005-0000-0000-0000AB0B0000}"/>
    <cellStyle name="Ç¥ÁØ_SMG-CKD-d1.1  12" xfId="3291" xr:uid="{00000000-0005-0000-0000-0000AC0B0000}"/>
    <cellStyle name="C￥AØ_SMG-CKD-d1.1  13" xfId="3292" xr:uid="{00000000-0005-0000-0000-0000AD0B0000}"/>
    <cellStyle name="Ç¥ÁØ_SMG-CKD-d1.1  13" xfId="3293" xr:uid="{00000000-0005-0000-0000-0000AE0B0000}"/>
    <cellStyle name="C￥AØ_SMG-CKD-d1.1  14" xfId="3294" xr:uid="{00000000-0005-0000-0000-0000AF0B0000}"/>
    <cellStyle name="Ç¥ÁØ_SMG-CKD-d1.1  14" xfId="3295" xr:uid="{00000000-0005-0000-0000-0000B00B0000}"/>
    <cellStyle name="C￥AØ_SMG-CKD-d1.1  15" xfId="3296" xr:uid="{00000000-0005-0000-0000-0000B10B0000}"/>
    <cellStyle name="Ç¥ÁØ_SMG-CKD-d1.1  15" xfId="3297" xr:uid="{00000000-0005-0000-0000-0000B20B0000}"/>
    <cellStyle name="C￥AØ_SMG-CKD-d1.1  16" xfId="3298" xr:uid="{00000000-0005-0000-0000-0000B30B0000}"/>
    <cellStyle name="Ç¥ÁØ_SMG-CKD-d1.1  16" xfId="3299" xr:uid="{00000000-0005-0000-0000-0000B40B0000}"/>
    <cellStyle name="C￥AØ_SMG-CKD-d1.1  2" xfId="3300" xr:uid="{00000000-0005-0000-0000-0000B50B0000}"/>
    <cellStyle name="Ç¥ÁØ_SMG-CKD-d1.1  2" xfId="3301" xr:uid="{00000000-0005-0000-0000-0000B60B0000}"/>
    <cellStyle name="C￥AØ_SMG-CKD-d1.1  2 10" xfId="3302" xr:uid="{00000000-0005-0000-0000-0000B70B0000}"/>
    <cellStyle name="Ç¥ÁØ_SMG-CKD-d1.1  2 10" xfId="3303" xr:uid="{00000000-0005-0000-0000-0000B80B0000}"/>
    <cellStyle name="C￥AØ_SMG-CKD-d1.1  2 11" xfId="3304" xr:uid="{00000000-0005-0000-0000-0000B90B0000}"/>
    <cellStyle name="Ç¥ÁØ_SMG-CKD-d1.1  2 11" xfId="3305" xr:uid="{00000000-0005-0000-0000-0000BA0B0000}"/>
    <cellStyle name="C￥AØ_SMG-CKD-d1.1  2 12" xfId="3306" xr:uid="{00000000-0005-0000-0000-0000BB0B0000}"/>
    <cellStyle name="Ç¥ÁØ_SMG-CKD-d1.1  2 12" xfId="3307" xr:uid="{00000000-0005-0000-0000-0000BC0B0000}"/>
    <cellStyle name="C￥AØ_SMG-CKD-d1.1  2 13" xfId="3308" xr:uid="{00000000-0005-0000-0000-0000BD0B0000}"/>
    <cellStyle name="Ç¥ÁØ_SMG-CKD-d1.1  2 13" xfId="3309" xr:uid="{00000000-0005-0000-0000-0000BE0B0000}"/>
    <cellStyle name="C￥AØ_SMG-CKD-d1.1  2 14" xfId="3310" xr:uid="{00000000-0005-0000-0000-0000BF0B0000}"/>
    <cellStyle name="Ç¥ÁØ_SMG-CKD-d1.1  2 14" xfId="3311" xr:uid="{00000000-0005-0000-0000-0000C00B0000}"/>
    <cellStyle name="C￥AØ_SMG-CKD-d1.1  2 15" xfId="3312" xr:uid="{00000000-0005-0000-0000-0000C10B0000}"/>
    <cellStyle name="Ç¥ÁØ_SMG-CKD-d1.1  2 15" xfId="3313" xr:uid="{00000000-0005-0000-0000-0000C20B0000}"/>
    <cellStyle name="C￥AØ_SMG-CKD-d1.1  2 2" xfId="3314" xr:uid="{00000000-0005-0000-0000-0000C30B0000}"/>
    <cellStyle name="Ç¥ÁØ_SMG-CKD-d1.1  2 2" xfId="3315" xr:uid="{00000000-0005-0000-0000-0000C40B0000}"/>
    <cellStyle name="C￥AØ_SMG-CKD-d1.1  2 2 2" xfId="3316" xr:uid="{00000000-0005-0000-0000-0000C50B0000}"/>
    <cellStyle name="Ç¥ÁØ_SMG-CKD-d1.1  2 2 2" xfId="3317" xr:uid="{00000000-0005-0000-0000-0000C60B0000}"/>
    <cellStyle name="C￥AØ_SMG-CKD-d1.1  2 2 2 2" xfId="3318" xr:uid="{00000000-0005-0000-0000-0000C70B0000}"/>
    <cellStyle name="Ç¥ÁØ_SMG-CKD-d1.1  2 2 2 2" xfId="3319" xr:uid="{00000000-0005-0000-0000-0000C80B0000}"/>
    <cellStyle name="C￥AØ_SMG-CKD-d1.1  2 3" xfId="3320" xr:uid="{00000000-0005-0000-0000-0000C90B0000}"/>
    <cellStyle name="Ç¥ÁØ_SMG-CKD-d1.1  2 3" xfId="3321" xr:uid="{00000000-0005-0000-0000-0000CA0B0000}"/>
    <cellStyle name="C￥AØ_SMG-CKD-d1.1  2 4" xfId="3322" xr:uid="{00000000-0005-0000-0000-0000CB0B0000}"/>
    <cellStyle name="Ç¥ÁØ_SMG-CKD-d1.1  2 4" xfId="3323" xr:uid="{00000000-0005-0000-0000-0000CC0B0000}"/>
    <cellStyle name="C￥AØ_SMG-CKD-d1.1  2 5" xfId="3324" xr:uid="{00000000-0005-0000-0000-0000CD0B0000}"/>
    <cellStyle name="Ç¥ÁØ_SMG-CKD-d1.1  2 5" xfId="3325" xr:uid="{00000000-0005-0000-0000-0000CE0B0000}"/>
    <cellStyle name="C￥AØ_SMG-CKD-d1.1  2 6" xfId="3326" xr:uid="{00000000-0005-0000-0000-0000CF0B0000}"/>
    <cellStyle name="Ç¥ÁØ_SMG-CKD-d1.1  2 6" xfId="3327" xr:uid="{00000000-0005-0000-0000-0000D00B0000}"/>
    <cellStyle name="C￥AØ_SMG-CKD-d1.1  2 7" xfId="3328" xr:uid="{00000000-0005-0000-0000-0000D10B0000}"/>
    <cellStyle name="Ç¥ÁØ_SMG-CKD-d1.1  2 7" xfId="3329" xr:uid="{00000000-0005-0000-0000-0000D20B0000}"/>
    <cellStyle name="C￥AØ_SMG-CKD-d1.1  2 8" xfId="3330" xr:uid="{00000000-0005-0000-0000-0000D30B0000}"/>
    <cellStyle name="Ç¥ÁØ_SMG-CKD-d1.1  2 8" xfId="3331" xr:uid="{00000000-0005-0000-0000-0000D40B0000}"/>
    <cellStyle name="C￥AØ_SMG-CKD-d1.1  2 9" xfId="3332" xr:uid="{00000000-0005-0000-0000-0000D50B0000}"/>
    <cellStyle name="Ç¥ÁØ_SMG-CKD-d1.1  2 9" xfId="3333" xr:uid="{00000000-0005-0000-0000-0000D60B0000}"/>
    <cellStyle name="C￥AØ_SMG-CKD-d1.1  3" xfId="3334" xr:uid="{00000000-0005-0000-0000-0000D70B0000}"/>
    <cellStyle name="Ç¥ÁØ_SMG-CKD-d1.1  3" xfId="3335" xr:uid="{00000000-0005-0000-0000-0000D80B0000}"/>
    <cellStyle name="C￥AØ_SMG-CKD-d1.1  3 2" xfId="3336" xr:uid="{00000000-0005-0000-0000-0000D90B0000}"/>
    <cellStyle name="Ç¥ÁØ_SMG-CKD-d1.1  3 2" xfId="3337" xr:uid="{00000000-0005-0000-0000-0000DA0B0000}"/>
    <cellStyle name="C￥AØ_SMG-CKD-d1.1  3 2 2" xfId="3338" xr:uid="{00000000-0005-0000-0000-0000DB0B0000}"/>
    <cellStyle name="Ç¥ÁØ_SMG-CKD-d1.1  3 2 2" xfId="3339" xr:uid="{00000000-0005-0000-0000-0000DC0B0000}"/>
    <cellStyle name="C￥AØ_SMG-CKD-d1.1  4" xfId="3340" xr:uid="{00000000-0005-0000-0000-0000DD0B0000}"/>
    <cellStyle name="Ç¥ÁØ_SMG-CKD-d1.1  4" xfId="3341" xr:uid="{00000000-0005-0000-0000-0000DE0B0000}"/>
    <cellStyle name="C￥AØ_SMG-CKD-d1.1  5" xfId="3342" xr:uid="{00000000-0005-0000-0000-0000DF0B0000}"/>
    <cellStyle name="Ç¥ÁØ_SMG-CKD-d1.1  5" xfId="3343" xr:uid="{00000000-0005-0000-0000-0000E00B0000}"/>
    <cellStyle name="C￥AØ_SMG-CKD-d1.1  6" xfId="3344" xr:uid="{00000000-0005-0000-0000-0000E10B0000}"/>
    <cellStyle name="Ç¥ÁØ_SMG-CKD-d1.1  6" xfId="3345" xr:uid="{00000000-0005-0000-0000-0000E20B0000}"/>
    <cellStyle name="C￥AØ_SMG-CKD-d1.1  7" xfId="3346" xr:uid="{00000000-0005-0000-0000-0000E30B0000}"/>
    <cellStyle name="Ç¥ÁØ_SMG-CKD-d1.1  7" xfId="3347" xr:uid="{00000000-0005-0000-0000-0000E40B0000}"/>
    <cellStyle name="C￥AØ_SMG-CKD-d1.1  8" xfId="3348" xr:uid="{00000000-0005-0000-0000-0000E50B0000}"/>
    <cellStyle name="Ç¥ÁØ_SMG-CKD-d1.1  8" xfId="3349" xr:uid="{00000000-0005-0000-0000-0000E60B0000}"/>
    <cellStyle name="C￥AØ_SMG-CKD-d1.1  9" xfId="3350" xr:uid="{00000000-0005-0000-0000-0000E70B0000}"/>
    <cellStyle name="Ç¥ÁØ_SMG-CKD-d1.1  9" xfId="3351" xr:uid="{00000000-0005-0000-0000-0000E80B0000}"/>
    <cellStyle name="C￥AØ_SMG-CKD-d1.1 _★05.4차 평가결과 종합(안전)-세부추가" xfId="1016" xr:uid="{00000000-0005-0000-0000-0000E90B0000}"/>
    <cellStyle name="Ç¥ÁØ_SMG-CKD-d1.1 _NEW - EL Ordering Specification HME_September 2009" xfId="1017" xr:uid="{00000000-0005-0000-0000-0000EA0B0000}"/>
    <cellStyle name="C￥AØ_SMG-CKD-d1.1 _PU_05MY_PROTO_ADD_DEL_LIST(040528)(발전자)" xfId="3352" xr:uid="{00000000-0005-0000-0000-0000EB0B0000}"/>
    <cellStyle name="Ç¥ÁØ_SMG-CKD-d1.1 _PU_05MY_PROTO_ADD_DEL_LIST(040528)(발전자)" xfId="3353" xr:uid="{00000000-0005-0000-0000-0000EC0B0000}"/>
    <cellStyle name="C￥AØ_SMG-CKD-d1.1 _PU_05MY_PROTO_ADD_DEL_LIST(040528)(발전자) 10" xfId="3354" xr:uid="{00000000-0005-0000-0000-0000ED0B0000}"/>
    <cellStyle name="Ç¥ÁØ_SMG-CKD-d1.1 _PU_05MY_PROTO_ADD_DEL_LIST(040528)(발전자) 10" xfId="3355" xr:uid="{00000000-0005-0000-0000-0000EE0B0000}"/>
    <cellStyle name="C￥AØ_SMG-CKD-d1.1 _PU_05MY_PROTO_ADD_DEL_LIST(040528)(발전자) 11" xfId="3356" xr:uid="{00000000-0005-0000-0000-0000EF0B0000}"/>
    <cellStyle name="Ç¥ÁØ_SMG-CKD-d1.1 _PU_05MY_PROTO_ADD_DEL_LIST(040528)(발전자) 11" xfId="3357" xr:uid="{00000000-0005-0000-0000-0000F00B0000}"/>
    <cellStyle name="C￥AØ_SMG-CKD-d1.1 _PU_05MY_PROTO_ADD_DEL_LIST(040528)(발전자) 12" xfId="3358" xr:uid="{00000000-0005-0000-0000-0000F10B0000}"/>
    <cellStyle name="Ç¥ÁØ_SMG-CKD-d1.1 _PU_05MY_PROTO_ADD_DEL_LIST(040528)(발전자) 12" xfId="3359" xr:uid="{00000000-0005-0000-0000-0000F20B0000}"/>
    <cellStyle name="C￥AØ_SMG-CKD-d1.1 _PU_05MY_PROTO_ADD_DEL_LIST(040528)(발전자) 13" xfId="3360" xr:uid="{00000000-0005-0000-0000-0000F30B0000}"/>
    <cellStyle name="Ç¥ÁØ_SMG-CKD-d1.1 _PU_05MY_PROTO_ADD_DEL_LIST(040528)(발전자) 13" xfId="3361" xr:uid="{00000000-0005-0000-0000-0000F40B0000}"/>
    <cellStyle name="C￥AØ_SMG-CKD-d1.1 _PU_05MY_PROTO_ADD_DEL_LIST(040528)(발전자) 14" xfId="3362" xr:uid="{00000000-0005-0000-0000-0000F50B0000}"/>
    <cellStyle name="Ç¥ÁØ_SMG-CKD-d1.1 _PU_05MY_PROTO_ADD_DEL_LIST(040528)(발전자) 14" xfId="3363" xr:uid="{00000000-0005-0000-0000-0000F60B0000}"/>
    <cellStyle name="C￥AØ_SMG-CKD-d1.1 _PU_05MY_PROTO_ADD_DEL_LIST(040528)(발전자) 15" xfId="3364" xr:uid="{00000000-0005-0000-0000-0000F70B0000}"/>
    <cellStyle name="Ç¥ÁØ_SMG-CKD-d1.1 _PU_05MY_PROTO_ADD_DEL_LIST(040528)(발전자) 15" xfId="3365" xr:uid="{00000000-0005-0000-0000-0000F80B0000}"/>
    <cellStyle name="C￥AØ_SMG-CKD-d1.1 _PU_05MY_PROTO_ADD_DEL_LIST(040528)(발전자) 16" xfId="3366" xr:uid="{00000000-0005-0000-0000-0000F90B0000}"/>
    <cellStyle name="Ç¥ÁØ_SMG-CKD-d1.1 _PU_05MY_PROTO_ADD_DEL_LIST(040528)(발전자) 16" xfId="3367" xr:uid="{00000000-0005-0000-0000-0000FA0B0000}"/>
    <cellStyle name="C￥AØ_SMG-CKD-d1.1 _PU_05MY_PROTO_ADD_DEL_LIST(040528)(발전자) 2" xfId="3368" xr:uid="{00000000-0005-0000-0000-0000FB0B0000}"/>
    <cellStyle name="Ç¥ÁØ_SMG-CKD-d1.1 _PU_05MY_PROTO_ADD_DEL_LIST(040528)(발전자) 2" xfId="3369" xr:uid="{00000000-0005-0000-0000-0000FC0B0000}"/>
    <cellStyle name="C￥AØ_SMG-CKD-d1.1 _PU_05MY_PROTO_ADD_DEL_LIST(040528)(발전자) 2 10" xfId="3370" xr:uid="{00000000-0005-0000-0000-0000FD0B0000}"/>
    <cellStyle name="Ç¥ÁØ_SMG-CKD-d1.1 _PU_05MY_PROTO_ADD_DEL_LIST(040528)(발전자) 2 10" xfId="3371" xr:uid="{00000000-0005-0000-0000-0000FE0B0000}"/>
    <cellStyle name="C￥AØ_SMG-CKD-d1.1 _PU_05MY_PROTO_ADD_DEL_LIST(040528)(발전자) 2 11" xfId="3372" xr:uid="{00000000-0005-0000-0000-0000FF0B0000}"/>
    <cellStyle name="Ç¥ÁØ_SMG-CKD-d1.1 _PU_05MY_PROTO_ADD_DEL_LIST(040528)(발전자) 2 11" xfId="3373" xr:uid="{00000000-0005-0000-0000-0000000C0000}"/>
    <cellStyle name="C￥AØ_SMG-CKD-d1.1 _PU_05MY_PROTO_ADD_DEL_LIST(040528)(발전자) 2 12" xfId="3374" xr:uid="{00000000-0005-0000-0000-0000010C0000}"/>
    <cellStyle name="Ç¥ÁØ_SMG-CKD-d1.1 _PU_05MY_PROTO_ADD_DEL_LIST(040528)(발전자) 2 12" xfId="3375" xr:uid="{00000000-0005-0000-0000-0000020C0000}"/>
    <cellStyle name="C￥AØ_SMG-CKD-d1.1 _PU_05MY_PROTO_ADD_DEL_LIST(040528)(발전자) 2 13" xfId="3376" xr:uid="{00000000-0005-0000-0000-0000030C0000}"/>
    <cellStyle name="Ç¥ÁØ_SMG-CKD-d1.1 _PU_05MY_PROTO_ADD_DEL_LIST(040528)(발전자) 2 13" xfId="3377" xr:uid="{00000000-0005-0000-0000-0000040C0000}"/>
    <cellStyle name="C￥AØ_SMG-CKD-d1.1 _PU_05MY_PROTO_ADD_DEL_LIST(040528)(발전자) 2 14" xfId="3378" xr:uid="{00000000-0005-0000-0000-0000050C0000}"/>
    <cellStyle name="Ç¥ÁØ_SMG-CKD-d1.1 _PU_05MY_PROTO_ADD_DEL_LIST(040528)(발전자) 2 14" xfId="3379" xr:uid="{00000000-0005-0000-0000-0000060C0000}"/>
    <cellStyle name="C￥AØ_SMG-CKD-d1.1 _PU_05MY_PROTO_ADD_DEL_LIST(040528)(발전자) 2 15" xfId="3380" xr:uid="{00000000-0005-0000-0000-0000070C0000}"/>
    <cellStyle name="Ç¥ÁØ_SMG-CKD-d1.1 _PU_05MY_PROTO_ADD_DEL_LIST(040528)(발전자) 2 15" xfId="3381" xr:uid="{00000000-0005-0000-0000-0000080C0000}"/>
    <cellStyle name="C￥AØ_SMG-CKD-d1.1 _PU_05MY_PROTO_ADD_DEL_LIST(040528)(발전자) 2 2" xfId="3382" xr:uid="{00000000-0005-0000-0000-0000090C0000}"/>
    <cellStyle name="Ç¥ÁØ_SMG-CKD-d1.1 _PU_05MY_PROTO_ADD_DEL_LIST(040528)(발전자) 2 2" xfId="3383" xr:uid="{00000000-0005-0000-0000-00000A0C0000}"/>
    <cellStyle name="C￥AØ_SMG-CKD-d1.1 _PU_05MY_PROTO_ADD_DEL_LIST(040528)(발전자) 2 2 2" xfId="3384" xr:uid="{00000000-0005-0000-0000-00000B0C0000}"/>
    <cellStyle name="Ç¥ÁØ_SMG-CKD-d1.1 _PU_05MY_PROTO_ADD_DEL_LIST(040528)(발전자) 2 2 2" xfId="3385" xr:uid="{00000000-0005-0000-0000-00000C0C0000}"/>
    <cellStyle name="C￥AØ_SMG-CKD-d1.1 _PU_05MY_PROTO_ADD_DEL_LIST(040528)(발전자) 2 2 2 2" xfId="3386" xr:uid="{00000000-0005-0000-0000-00000D0C0000}"/>
    <cellStyle name="Ç¥ÁØ_SMG-CKD-d1.1 _PU_05MY_PROTO_ADD_DEL_LIST(040528)(발전자) 2 2 2 2" xfId="3387" xr:uid="{00000000-0005-0000-0000-00000E0C0000}"/>
    <cellStyle name="C￥AØ_SMG-CKD-d1.1 _PU_05MY_PROTO_ADD_DEL_LIST(040528)(발전자) 2 3" xfId="3388" xr:uid="{00000000-0005-0000-0000-00000F0C0000}"/>
    <cellStyle name="Ç¥ÁØ_SMG-CKD-d1.1 _PU_05MY_PROTO_ADD_DEL_LIST(040528)(발전자) 2 3" xfId="3389" xr:uid="{00000000-0005-0000-0000-0000100C0000}"/>
    <cellStyle name="C￥AØ_SMG-CKD-d1.1 _PU_05MY_PROTO_ADD_DEL_LIST(040528)(발전자) 2 4" xfId="3390" xr:uid="{00000000-0005-0000-0000-0000110C0000}"/>
    <cellStyle name="Ç¥ÁØ_SMG-CKD-d1.1 _PU_05MY_PROTO_ADD_DEL_LIST(040528)(발전자) 2 4" xfId="3391" xr:uid="{00000000-0005-0000-0000-0000120C0000}"/>
    <cellStyle name="C￥AØ_SMG-CKD-d1.1 _PU_05MY_PROTO_ADD_DEL_LIST(040528)(발전자) 2 5" xfId="3392" xr:uid="{00000000-0005-0000-0000-0000130C0000}"/>
    <cellStyle name="Ç¥ÁØ_SMG-CKD-d1.1 _PU_05MY_PROTO_ADD_DEL_LIST(040528)(발전자) 2 5" xfId="3393" xr:uid="{00000000-0005-0000-0000-0000140C0000}"/>
    <cellStyle name="C￥AØ_SMG-CKD-d1.1 _PU_05MY_PROTO_ADD_DEL_LIST(040528)(발전자) 2 6" xfId="3394" xr:uid="{00000000-0005-0000-0000-0000150C0000}"/>
    <cellStyle name="Ç¥ÁØ_SMG-CKD-d1.1 _PU_05MY_PROTO_ADD_DEL_LIST(040528)(발전자) 2 6" xfId="3395" xr:uid="{00000000-0005-0000-0000-0000160C0000}"/>
    <cellStyle name="C￥AØ_SMG-CKD-d1.1 _PU_05MY_PROTO_ADD_DEL_LIST(040528)(발전자) 2 7" xfId="3396" xr:uid="{00000000-0005-0000-0000-0000170C0000}"/>
    <cellStyle name="Ç¥ÁØ_SMG-CKD-d1.1 _PU_05MY_PROTO_ADD_DEL_LIST(040528)(발전자) 2 7" xfId="3397" xr:uid="{00000000-0005-0000-0000-0000180C0000}"/>
    <cellStyle name="C￥AØ_SMG-CKD-d1.1 _PU_05MY_PROTO_ADD_DEL_LIST(040528)(발전자) 2 8" xfId="3398" xr:uid="{00000000-0005-0000-0000-0000190C0000}"/>
    <cellStyle name="Ç¥ÁØ_SMG-CKD-d1.1 _PU_05MY_PROTO_ADD_DEL_LIST(040528)(발전자) 2 8" xfId="3399" xr:uid="{00000000-0005-0000-0000-00001A0C0000}"/>
    <cellStyle name="C￥AØ_SMG-CKD-d1.1 _PU_05MY_PROTO_ADD_DEL_LIST(040528)(발전자) 2 9" xfId="3400" xr:uid="{00000000-0005-0000-0000-00001B0C0000}"/>
    <cellStyle name="Ç¥ÁØ_SMG-CKD-d1.1 _PU_05MY_PROTO_ADD_DEL_LIST(040528)(발전자) 2 9" xfId="3401" xr:uid="{00000000-0005-0000-0000-00001C0C0000}"/>
    <cellStyle name="C￥AØ_SMG-CKD-d1.1 _PU_05MY_PROTO_ADD_DEL_LIST(040528)(발전자) 3" xfId="3402" xr:uid="{00000000-0005-0000-0000-00001D0C0000}"/>
    <cellStyle name="Ç¥ÁØ_SMG-CKD-d1.1 _PU_05MY_PROTO_ADD_DEL_LIST(040528)(발전자) 3" xfId="3403" xr:uid="{00000000-0005-0000-0000-00001E0C0000}"/>
    <cellStyle name="C￥AØ_SMG-CKD-d1.1 _PU_05MY_PROTO_ADD_DEL_LIST(040528)(발전자) 3 2" xfId="3404" xr:uid="{00000000-0005-0000-0000-00001F0C0000}"/>
    <cellStyle name="Ç¥ÁØ_SMG-CKD-d1.1 _PU_05MY_PROTO_ADD_DEL_LIST(040528)(발전자) 3 2" xfId="3405" xr:uid="{00000000-0005-0000-0000-0000200C0000}"/>
    <cellStyle name="C￥AØ_SMG-CKD-d1.1 _PU_05MY_PROTO_ADD_DEL_LIST(040528)(발전자) 3 2 2" xfId="3406" xr:uid="{00000000-0005-0000-0000-0000210C0000}"/>
    <cellStyle name="Ç¥ÁØ_SMG-CKD-d1.1 _PU_05MY_PROTO_ADD_DEL_LIST(040528)(발전자) 3 2 2" xfId="3407" xr:uid="{00000000-0005-0000-0000-0000220C0000}"/>
    <cellStyle name="C￥AØ_SMG-CKD-d1.1 _PU_05MY_PROTO_ADD_DEL_LIST(040528)(발전자) 4" xfId="3408" xr:uid="{00000000-0005-0000-0000-0000230C0000}"/>
    <cellStyle name="Ç¥ÁØ_SMG-CKD-d1.1 _PU_05MY_PROTO_ADD_DEL_LIST(040528)(발전자) 4" xfId="3409" xr:uid="{00000000-0005-0000-0000-0000240C0000}"/>
    <cellStyle name="C￥AØ_SMG-CKD-d1.1 _PU_05MY_PROTO_ADD_DEL_LIST(040528)(발전자) 5" xfId="3410" xr:uid="{00000000-0005-0000-0000-0000250C0000}"/>
    <cellStyle name="Ç¥ÁØ_SMG-CKD-d1.1 _PU_05MY_PROTO_ADD_DEL_LIST(040528)(발전자) 5" xfId="3411" xr:uid="{00000000-0005-0000-0000-0000260C0000}"/>
    <cellStyle name="C￥AØ_SMG-CKD-d1.1 _PU_05MY_PROTO_ADD_DEL_LIST(040528)(발전자) 6" xfId="3412" xr:uid="{00000000-0005-0000-0000-0000270C0000}"/>
    <cellStyle name="Ç¥ÁØ_SMG-CKD-d1.1 _PU_05MY_PROTO_ADD_DEL_LIST(040528)(발전자) 6" xfId="3413" xr:uid="{00000000-0005-0000-0000-0000280C0000}"/>
    <cellStyle name="C￥AØ_SMG-CKD-d1.1 _PU_05MY_PROTO_ADD_DEL_LIST(040528)(발전자) 7" xfId="3414" xr:uid="{00000000-0005-0000-0000-0000290C0000}"/>
    <cellStyle name="Ç¥ÁØ_SMG-CKD-d1.1 _PU_05MY_PROTO_ADD_DEL_LIST(040528)(발전자) 7" xfId="3415" xr:uid="{00000000-0005-0000-0000-00002A0C0000}"/>
    <cellStyle name="C￥AØ_SMG-CKD-d1.1 _PU_05MY_PROTO_ADD_DEL_LIST(040528)(발전자) 8" xfId="3416" xr:uid="{00000000-0005-0000-0000-00002B0C0000}"/>
    <cellStyle name="Ç¥ÁØ_SMG-CKD-d1.1 _PU_05MY_PROTO_ADD_DEL_LIST(040528)(발전자) 8" xfId="3417" xr:uid="{00000000-0005-0000-0000-00002C0C0000}"/>
    <cellStyle name="C￥AØ_SMG-CKD-d1.1 _PU_05MY_PROTO_ADD_DEL_LIST(040528)(발전자) 9" xfId="3418" xr:uid="{00000000-0005-0000-0000-00002D0C0000}"/>
    <cellStyle name="Ç¥ÁØ_SMG-CKD-d1.1 _PU_05MY_PROTO_ADD_DEL_LIST(040528)(발전자) 9" xfId="3419" xr:uid="{00000000-0005-0000-0000-00002E0C0000}"/>
    <cellStyle name="C￥AØ_SMG-CKD-d1.1 _PU_05MY_PROTO_대응_구성_LIST(040705)(발전자)" xfId="3420" xr:uid="{00000000-0005-0000-0000-00002F0C0000}"/>
    <cellStyle name="Ç¥ÁØ_SMG-CKD-d1.1 _PU_05MY_PROTO_대응_구성_LIST(040705)(발전자)" xfId="3421" xr:uid="{00000000-0005-0000-0000-0000300C0000}"/>
    <cellStyle name="C￥AØ_USAGL_¿ø´UA§ " xfId="3422" xr:uid="{00000000-0005-0000-0000-0000310C0000}"/>
    <cellStyle name="Ç¥ÁØ_WIPER " xfId="1018" xr:uid="{00000000-0005-0000-0000-0000320C0000}"/>
    <cellStyle name="C￥AØ_WIRING " xfId="1019" xr:uid="{00000000-0005-0000-0000-0000330C0000}"/>
    <cellStyle name="Ç¥ÁØ_WIRING " xfId="1020" xr:uid="{00000000-0005-0000-0000-0000340C0000}"/>
    <cellStyle name="C￥AØ_WIRING _±¸¸A½CAu " xfId="1021" xr:uid="{00000000-0005-0000-0000-0000350C0000}"/>
    <cellStyle name="Ç¥ÁØ_XD ÃÖÁ¾ÀÏÁ¤ " xfId="1022" xr:uid="{00000000-0005-0000-0000-0000360C0000}"/>
    <cellStyle name="C￥AØ_XD±aAØ " xfId="1023" xr:uid="{00000000-0005-0000-0000-0000370C0000}"/>
    <cellStyle name="Ç¥ÁØ_XD±âÁØ " xfId="1024" xr:uid="{00000000-0005-0000-0000-0000380C0000}"/>
    <cellStyle name="C￥AØ_XG¿ø´UA§ " xfId="1025" xr:uid="{00000000-0005-0000-0000-0000390C0000}"/>
    <cellStyle name="Ç¥ÁØ_XG¿ø´ÜÀ§ " xfId="1026" xr:uid="{00000000-0005-0000-0000-00003A0C0000}"/>
    <cellStyle name="C￥AØ_XG¿ø´UA§(2A÷°e≫e) " xfId="1027" xr:uid="{00000000-0005-0000-0000-00003B0C0000}"/>
    <cellStyle name="Ç¥ÁØ_XG3Â÷°è»ê¿ø´ÜÀ§ " xfId="1028" xr:uid="{00000000-0005-0000-0000-00003C0C0000}"/>
    <cellStyle name="C￥AØ_XG3A÷°e≫e¿ø´UA§ " xfId="1029" xr:uid="{00000000-0005-0000-0000-00003D0C0000}"/>
    <cellStyle name="category" xfId="1030" xr:uid="{00000000-0005-0000-0000-00003E0C0000}"/>
    <cellStyle name="Code" xfId="1031" xr:uid="{00000000-0005-0000-0000-00003F0C0000}"/>
    <cellStyle name="CombinedVol_Data" xfId="1032" xr:uid="{00000000-0005-0000-0000-0000400C0000}"/>
    <cellStyle name="Comma  - Style1" xfId="1033" xr:uid="{00000000-0005-0000-0000-0000410C0000}"/>
    <cellStyle name="Comma [0] 2" xfId="1034" xr:uid="{00000000-0005-0000-0000-0000420C0000}"/>
    <cellStyle name="Comma [0] 2 2" xfId="1035" xr:uid="{00000000-0005-0000-0000-0000430C0000}"/>
    <cellStyle name="Comma [0] 2 2 2" xfId="3700" xr:uid="{304ADA50-2CB0-4F63-B804-5C01F34D5E95}"/>
    <cellStyle name="Comma [0] 3" xfId="1308" xr:uid="{00000000-0005-0000-0000-0000440C0000}"/>
    <cellStyle name="Comma [0] 3 2" xfId="3702" xr:uid="{79418CAC-CCBB-4A2F-AC36-54DE61D17E5C}"/>
    <cellStyle name="Comma 2" xfId="1036" xr:uid="{00000000-0005-0000-0000-0000450C0000}"/>
    <cellStyle name="Comma 2 2" xfId="3666" xr:uid="{00000000-0005-0000-0000-0000460C0000}"/>
    <cellStyle name="Comma 2 2 2" xfId="3684" xr:uid="{00000000-0005-0000-0000-0000470C0000}"/>
    <cellStyle name="Comma 2 3" xfId="3701" xr:uid="{03587625-EC83-4B3B-B986-3745D6462734}"/>
    <cellStyle name="comma zerodec" xfId="1037" xr:uid="{00000000-0005-0000-0000-0000480C0000}"/>
    <cellStyle name="comma zerodec 2" xfId="3423" xr:uid="{00000000-0005-0000-0000-0000490C0000}"/>
    <cellStyle name="comma zerodec 3" xfId="3424" xr:uid="{00000000-0005-0000-0000-00004A0C0000}"/>
    <cellStyle name="comma zerodec 4" xfId="3425" xr:uid="{00000000-0005-0000-0000-00004B0C0000}"/>
    <cellStyle name="comma zerodec 5" xfId="3426" xr:uid="{00000000-0005-0000-0000-00004C0C0000}"/>
    <cellStyle name="comma zerodec 6" xfId="3427" xr:uid="{00000000-0005-0000-0000-00004D0C0000}"/>
    <cellStyle name="comma zerodec 7" xfId="3428" xr:uid="{00000000-0005-0000-0000-00004E0C0000}"/>
    <cellStyle name="comma zerodec 8" xfId="3429" xr:uid="{00000000-0005-0000-0000-00004F0C0000}"/>
    <cellStyle name="Comma0" xfId="1038" xr:uid="{00000000-0005-0000-0000-0000500C0000}"/>
    <cellStyle name="Cost" xfId="1039" xr:uid="{00000000-0005-0000-0000-0000510C0000}"/>
    <cellStyle name="Curren - Style2" xfId="1040" xr:uid="{00000000-0005-0000-0000-0000520C0000}"/>
    <cellStyle name="Currency 2" xfId="1041" xr:uid="{00000000-0005-0000-0000-0000530C0000}"/>
    <cellStyle name="Currency¤[0]_ODCOS " xfId="1042" xr:uid="{00000000-0005-0000-0000-0000540C0000}"/>
    <cellStyle name="Currency0" xfId="1043" xr:uid="{00000000-0005-0000-0000-0000550C0000}"/>
    <cellStyle name="Currency1" xfId="1044" xr:uid="{00000000-0005-0000-0000-0000560C0000}"/>
    <cellStyle name="Date" xfId="1045" xr:uid="{00000000-0005-0000-0000-0000570C0000}"/>
    <cellStyle name="Datum" xfId="1046" xr:uid="{00000000-0005-0000-0000-0000580C0000}"/>
    <cellStyle name="Dezimal [0]_15-09-00 Vorlage" xfId="1047" xr:uid="{00000000-0005-0000-0000-0000590C0000}"/>
    <cellStyle name="Dezimal_15-09-00 Vorlage" xfId="1048" xr:uid="{00000000-0005-0000-0000-00005A0C0000}"/>
    <cellStyle name="Dollar (zero dec)" xfId="1049" xr:uid="{00000000-0005-0000-0000-00005B0C0000}"/>
    <cellStyle name="Dollar (zero dec) 2" xfId="3430" xr:uid="{00000000-0005-0000-0000-00005C0C0000}"/>
    <cellStyle name="Dollar (zero dec) 3" xfId="3431" xr:uid="{00000000-0005-0000-0000-00005D0C0000}"/>
    <cellStyle name="Dollar (zero dec) 4" xfId="3432" xr:uid="{00000000-0005-0000-0000-00005E0C0000}"/>
    <cellStyle name="Dollar (zero dec) 5" xfId="3433" xr:uid="{00000000-0005-0000-0000-00005F0C0000}"/>
    <cellStyle name="Dollar (zero dec) 6" xfId="3434" xr:uid="{00000000-0005-0000-0000-0000600C0000}"/>
    <cellStyle name="Dollar (zero dec) 7" xfId="3435" xr:uid="{00000000-0005-0000-0000-0000610C0000}"/>
    <cellStyle name="Dollar (zero dec) 8" xfId="3436" xr:uid="{00000000-0005-0000-0000-0000620C0000}"/>
    <cellStyle name="Edited_Data" xfId="1050" xr:uid="{00000000-0005-0000-0000-0000630C0000}"/>
    <cellStyle name="ᲲéᴲéᶲéḲéẲéἲéᾲé′é₲éℲé↲é" xfId="1051" xr:uid="{00000000-0005-0000-0000-0000640C0000}"/>
    <cellStyle name="ᲲéᴲéᶲéḲéẲéἲéᾲé′é₲éℲé↲é 2" xfId="3437" xr:uid="{00000000-0005-0000-0000-0000650C0000}"/>
    <cellStyle name="ᲲéᴲéᶲéḲéẲéἲéᾲé′é₲éℲé↲é 3" xfId="3438" xr:uid="{00000000-0005-0000-0000-0000660C0000}"/>
    <cellStyle name="ᲲéᴲéᶲéḲéẲéἲéᾲé′é₲éℲé↲é 4" xfId="3439" xr:uid="{00000000-0005-0000-0000-0000670C0000}"/>
    <cellStyle name="ᲲéᴲéᶲéḲéẲéἲéᾲé′é₲éℲé↲é 5" xfId="3440" xr:uid="{00000000-0005-0000-0000-0000680C0000}"/>
    <cellStyle name="ᲲéᴲéᶲéḲéẲéἲéᾲé′é₲éℲé↲é 6" xfId="3441" xr:uid="{00000000-0005-0000-0000-0000690C0000}"/>
    <cellStyle name="ᲲéᴲéᶲéḲéẲéἲéᾲé′é₲éℲé↲é 7" xfId="3442" xr:uid="{00000000-0005-0000-0000-00006A0C0000}"/>
    <cellStyle name="ᲲéᴲéᶲéḲéẲéἲéᾲé′é₲éℲé↲é 8" xfId="3443" xr:uid="{00000000-0005-0000-0000-00006B0C0000}"/>
    <cellStyle name="En-tête 1" xfId="1052" xr:uid="{00000000-0005-0000-0000-00006C0C0000}"/>
    <cellStyle name="En-tête 2" xfId="1053" xr:uid="{00000000-0005-0000-0000-00006D0C0000}"/>
    <cellStyle name="Estimated_Data" xfId="1054" xr:uid="{00000000-0005-0000-0000-00006E0C0000}"/>
    <cellStyle name="Euro" xfId="1055" xr:uid="{00000000-0005-0000-0000-00006F0C0000}"/>
    <cellStyle name="Fest" xfId="1058" xr:uid="{00000000-0005-0000-0000-0000700C0000}"/>
    <cellStyle name="Financier" xfId="1059" xr:uid="{00000000-0005-0000-0000-0000710C0000}"/>
    <cellStyle name="Financier0" xfId="1060" xr:uid="{00000000-0005-0000-0000-0000720C0000}"/>
    <cellStyle name="Fixed" xfId="1061" xr:uid="{00000000-0005-0000-0000-0000730C0000}"/>
    <cellStyle name="Forecast_Data" xfId="1062" xr:uid="{00000000-0005-0000-0000-0000740C0000}"/>
    <cellStyle name="Grey" xfId="1063" xr:uid="{00000000-0005-0000-0000-0000750C0000}"/>
    <cellStyle name="HEADER" xfId="1064" xr:uid="{00000000-0005-0000-0000-0000760C0000}"/>
    <cellStyle name="Header1" xfId="1065" xr:uid="{00000000-0005-0000-0000-0000770C0000}"/>
    <cellStyle name="Header2" xfId="1066" xr:uid="{00000000-0005-0000-0000-0000780C0000}"/>
    <cellStyle name="Heading1" xfId="1067" xr:uid="{00000000-0005-0000-0000-0000790C0000}"/>
    <cellStyle name="Heading2" xfId="1068" xr:uid="{00000000-0005-0000-0000-00007A0C0000}"/>
    <cellStyle name="iles|_x0005_h" xfId="1069" xr:uid="{00000000-0005-0000-0000-00007B0C0000}"/>
    <cellStyle name="Incentive_Added_Cont_Desc" xfId="1070" xr:uid="{00000000-0005-0000-0000-00007C0C0000}"/>
    <cellStyle name="Input [yellow]" xfId="1071" xr:uid="{00000000-0005-0000-0000-00007D0C0000}"/>
    <cellStyle name="Item_Current" xfId="1072" xr:uid="{00000000-0005-0000-0000-00007E0C0000}"/>
    <cellStyle name="Komma" xfId="1073" xr:uid="{00000000-0005-0000-0000-00007F0C0000}"/>
    <cellStyle name="Kopfzeile1" xfId="1074" xr:uid="{00000000-0005-0000-0000-0000800C0000}"/>
    <cellStyle name="Kopfzeile2" xfId="1075" xr:uid="{00000000-0005-0000-0000-0000810C0000}"/>
    <cellStyle name="LAY-OUT" xfId="1076" xr:uid="{00000000-0005-0000-0000-0000820C0000}"/>
    <cellStyle name="LAY-OUT 2" xfId="3444" xr:uid="{00000000-0005-0000-0000-0000830C0000}"/>
    <cellStyle name="LAY-OUT 3" xfId="3445" xr:uid="{00000000-0005-0000-0000-0000840C0000}"/>
    <cellStyle name="LAY-OUT 4" xfId="3446" xr:uid="{00000000-0005-0000-0000-0000850C0000}"/>
    <cellStyle name="LAY-OUT 5" xfId="3447" xr:uid="{00000000-0005-0000-0000-0000860C0000}"/>
    <cellStyle name="LAY-OUT 6" xfId="3448" xr:uid="{00000000-0005-0000-0000-0000870C0000}"/>
    <cellStyle name="LAY-OUT 7" xfId="3449" xr:uid="{00000000-0005-0000-0000-0000880C0000}"/>
    <cellStyle name="LAY-OUT 8" xfId="3450" xr:uid="{00000000-0005-0000-0000-0000890C0000}"/>
    <cellStyle name="les" xfId="1077" xr:uid="{00000000-0005-0000-0000-00008A0C0000}"/>
    <cellStyle name="Level01" xfId="1078" xr:uid="{00000000-0005-0000-0000-00008B0C0000}"/>
    <cellStyle name="Level02" xfId="1079" xr:uid="{00000000-0005-0000-0000-00008C0C0000}"/>
    <cellStyle name="Level1" xfId="1080" xr:uid="{00000000-0005-0000-0000-00008D0C0000}"/>
    <cellStyle name="Level2" xfId="1081" xr:uid="{00000000-0005-0000-0000-00008E0C0000}"/>
    <cellStyle name="Millares [0]_1ACTUAL" xfId="1082" xr:uid="{00000000-0005-0000-0000-00008F0C0000}"/>
    <cellStyle name="Millares_1ACTUAL" xfId="1083" xr:uid="{00000000-0005-0000-0000-0000900C0000}"/>
    <cellStyle name="Milliers [0]_Feuil1" xfId="1084" xr:uid="{00000000-0005-0000-0000-0000910C0000}"/>
    <cellStyle name="Milliers_Feuil1" xfId="1085" xr:uid="{00000000-0005-0000-0000-0000920C0000}"/>
    <cellStyle name="Model" xfId="1086" xr:uid="{00000000-0005-0000-0000-0000930C0000}"/>
    <cellStyle name="Moneda [0]_1ACTUAL" xfId="1087" xr:uid="{00000000-0005-0000-0000-0000940C0000}"/>
    <cellStyle name="Moneda_1ACTUAL" xfId="1088" xr:uid="{00000000-0005-0000-0000-0000950C0000}"/>
    <cellStyle name="Monétaire" xfId="1089" xr:uid="{00000000-0005-0000-0000-0000960C0000}"/>
    <cellStyle name="Monetaire [0]_Feuil1" xfId="1090" xr:uid="{00000000-0005-0000-0000-0000970C0000}"/>
    <cellStyle name="Monetaire_Feuil1" xfId="1091" xr:uid="{00000000-0005-0000-0000-0000980C0000}"/>
    <cellStyle name="Monétaire_XG 국별분석(북미, 일반)" xfId="1092" xr:uid="{00000000-0005-0000-0000-0000990C0000}"/>
    <cellStyle name="Monétaire0" xfId="1093" xr:uid="{00000000-0005-0000-0000-00009A0C0000}"/>
    <cellStyle name="no dec" xfId="1094" xr:uid="{00000000-0005-0000-0000-00009B0C0000}"/>
    <cellStyle name="Normal" xfId="0" builtinId="0"/>
    <cellStyle name="Normal - Style1" xfId="1095" xr:uid="{00000000-0005-0000-0000-00009D0C0000}"/>
    <cellStyle name="Normal - Style1 2" xfId="3451" xr:uid="{00000000-0005-0000-0000-00009E0C0000}"/>
    <cellStyle name="Normal - Style1 3" xfId="3452" xr:uid="{00000000-0005-0000-0000-00009F0C0000}"/>
    <cellStyle name="Normal - Style1 4" xfId="3453" xr:uid="{00000000-0005-0000-0000-0000A00C0000}"/>
    <cellStyle name="Normal - Style1 5" xfId="3454" xr:uid="{00000000-0005-0000-0000-0000A10C0000}"/>
    <cellStyle name="Normal - Style1 6" xfId="3455" xr:uid="{00000000-0005-0000-0000-0000A20C0000}"/>
    <cellStyle name="Normal - Style1 7" xfId="3456" xr:uid="{00000000-0005-0000-0000-0000A30C0000}"/>
    <cellStyle name="Normal - Style1 8" xfId="3457" xr:uid="{00000000-0005-0000-0000-0000A40C0000}"/>
    <cellStyle name="Normal 10" xfId="3662" xr:uid="{00000000-0005-0000-0000-0000A50C0000}"/>
    <cellStyle name="Normal 10 2" xfId="3738" xr:uid="{6BADBF6A-C834-4887-AF54-E9999FFDE0B0}"/>
    <cellStyle name="Normal 11" xfId="3672" xr:uid="{00000000-0005-0000-0000-0000A60C0000}"/>
    <cellStyle name="Normal 12" xfId="3673" xr:uid="{00000000-0005-0000-0000-0000A70C0000}"/>
    <cellStyle name="Normal 13" xfId="3675" xr:uid="{00000000-0005-0000-0000-0000A80C0000}"/>
    <cellStyle name="Normal 14" xfId="3676" xr:uid="{00000000-0005-0000-0000-0000A90C0000}"/>
    <cellStyle name="Normal 14 2" xfId="3736" xr:uid="{8B82076A-EDFC-4D3C-A076-0AF99A09373C}"/>
    <cellStyle name="Normal 15" xfId="3677" xr:uid="{00000000-0005-0000-0000-0000AA0C0000}"/>
    <cellStyle name="Normal 15 2" xfId="3735" xr:uid="{95DE5F0B-525D-49D0-9BEC-F3132E5C13A5}"/>
    <cellStyle name="Normal 16" xfId="3678" xr:uid="{00000000-0005-0000-0000-0000AB0C0000}"/>
    <cellStyle name="Normal 17" xfId="3680" xr:uid="{00000000-0005-0000-0000-0000AC0C0000}"/>
    <cellStyle name="Normal 18" xfId="3688" xr:uid="{00000000-0005-0000-0000-0000AD0C0000}"/>
    <cellStyle name="Normal 19" xfId="3728" xr:uid="{934FAB8B-3C90-4CB4-9FB8-DF20F4646B4B}"/>
    <cellStyle name="Normal 2" xfId="1" xr:uid="{00000000-0005-0000-0000-0000AE0C0000}"/>
    <cellStyle name="Normal 2 2" xfId="2" xr:uid="{00000000-0005-0000-0000-0000AF0C0000}"/>
    <cellStyle name="Normal 2 3" xfId="3" xr:uid="{00000000-0005-0000-0000-0000B00C0000}"/>
    <cellStyle name="Normal 2 4" xfId="1096" xr:uid="{00000000-0005-0000-0000-0000B10C0000}"/>
    <cellStyle name="Normal 2 5" xfId="3674" xr:uid="{00000000-0005-0000-0000-0000B20C0000}"/>
    <cellStyle name="Normal 3" xfId="4" xr:uid="{00000000-0005-0000-0000-0000B30C0000}"/>
    <cellStyle name="Normal 3 2" xfId="3641" xr:uid="{00000000-0005-0000-0000-0000B40C0000}"/>
    <cellStyle name="Normal 3 2 2" xfId="3667" xr:uid="{00000000-0005-0000-0000-0000B50C0000}"/>
    <cellStyle name="Normal 4" xfId="5" xr:uid="{00000000-0005-0000-0000-0000B60C0000}"/>
    <cellStyle name="Normal 4 2" xfId="3663" xr:uid="{00000000-0005-0000-0000-0000B70C0000}"/>
    <cellStyle name="Normal 5" xfId="8" xr:uid="{00000000-0005-0000-0000-0000B80C0000}"/>
    <cellStyle name="Normal 5 2" xfId="9" xr:uid="{00000000-0005-0000-0000-0000B90C0000}"/>
    <cellStyle name="Normal 6" xfId="10" xr:uid="{00000000-0005-0000-0000-0000BA0C0000}"/>
    <cellStyle name="Normal 6 2" xfId="3664" xr:uid="{00000000-0005-0000-0000-0000BB0C0000}"/>
    <cellStyle name="Normal 7" xfId="12" xr:uid="{00000000-0005-0000-0000-0000BC0C0000}"/>
    <cellStyle name="Normal 7 2" xfId="3644" xr:uid="{00000000-0005-0000-0000-0000BD0C0000}"/>
    <cellStyle name="Normal 7 2 2" xfId="3645" xr:uid="{00000000-0005-0000-0000-0000BE0C0000}"/>
    <cellStyle name="Normal 7 2 2 2" xfId="3669" xr:uid="{00000000-0005-0000-0000-0000BF0C0000}"/>
    <cellStyle name="Normal 7 2 2 2 2" xfId="3686" xr:uid="{00000000-0005-0000-0000-0000C00C0000}"/>
    <cellStyle name="Normal 7 2 2 2 2 2" xfId="3715" xr:uid="{61F30812-22EA-4167-83AD-67D53052AE55}"/>
    <cellStyle name="Normal 7 2 2 2 3" xfId="3709" xr:uid="{A093BDD8-7D8E-4EB6-91C3-8018F84D7586}"/>
    <cellStyle name="Normal 7 2 2 3" xfId="3682" xr:uid="{00000000-0005-0000-0000-0000C10C0000}"/>
    <cellStyle name="Normal 7 2 2 3 2" xfId="3712" xr:uid="{42EC31A9-FF39-4B00-BA85-A5D3D59B780D}"/>
    <cellStyle name="Normal 7 2 2 4" xfId="3689" xr:uid="{00000000-0005-0000-0000-0000C20C0000}"/>
    <cellStyle name="Normal 7 2 2 4 2" xfId="3690" xr:uid="{00000000-0005-0000-0000-0000C30C0000}"/>
    <cellStyle name="Normal 7 2 2 4 2 2" xfId="3697" xr:uid="{A6CC9004-96BE-4CB1-B3A2-791EED1CEAC5}"/>
    <cellStyle name="Normal 7 2 2 4 2 2 2" xfId="3724" xr:uid="{D6AC45C5-47C1-4861-BC2A-80F55A901F77}"/>
    <cellStyle name="Normal 7 2 2 4 2 2 3" xfId="3729" xr:uid="{024B789D-9DE6-43D1-B8D3-EDA280BCDC1A}"/>
    <cellStyle name="Normal 7 2 2 4 2 3" xfId="3698" xr:uid="{3D977160-DEC5-4EB9-AA66-7987573C64B6}"/>
    <cellStyle name="Normal 7 2 2 4 2 3 2" xfId="3725" xr:uid="{6E9609A8-D31D-4C0A-9B95-F534E0F2CC6C}"/>
    <cellStyle name="Normal 7 2 2 4 2 3 3" xfId="3727" xr:uid="{6DE4692A-4F99-4638-829E-F6E95C847CDF}"/>
    <cellStyle name="Normal 7 2 2 4 2 3 3 2" xfId="3731" xr:uid="{03404E61-FEE1-4661-BDA0-3BE9D6A716D3}"/>
    <cellStyle name="Normal 7 2 2 4 2 3 3 2 2" xfId="3734" xr:uid="{AD78F655-01C4-496E-9F2C-3F2F2E6DAB09}"/>
    <cellStyle name="Normal 7 2 2 4 2 3 3 3" xfId="3739" xr:uid="{8A3E1292-B60F-4BBD-ACF2-DD9266091AA1}"/>
    <cellStyle name="Normal 7 2 2 4 2 4" xfId="3717" xr:uid="{17DEE450-7415-46A5-90D6-FC7BF33E815E}"/>
    <cellStyle name="Normal 7 2 2 4 2 5" xfId="3726" xr:uid="{F55DD5F9-7C48-4FD2-B8F0-B6D07DE4E802}"/>
    <cellStyle name="Normal 7 2 2 4 3" xfId="3716" xr:uid="{21E4C215-EA35-4A8B-984D-4039A6CC5AA3}"/>
    <cellStyle name="Normal 7 2 2 5" xfId="3691" xr:uid="{00000000-0005-0000-0000-0000C40C0000}"/>
    <cellStyle name="Normal 7 2 2 5 2" xfId="3693" xr:uid="{00000000-0005-0000-0000-0000C50C0000}"/>
    <cellStyle name="Normal 7 2 2 5 2 2" xfId="3720" xr:uid="{F21A3B1B-9539-4A6E-8D22-0C682A090BF8}"/>
    <cellStyle name="Normal 7 2 2 5 3" xfId="3718" xr:uid="{422D5AB7-C93B-4A73-831B-4875BA1F7D38}"/>
    <cellStyle name="Normal 7 2 2 6" xfId="3692" xr:uid="{00000000-0005-0000-0000-0000C60C0000}"/>
    <cellStyle name="Normal 7 2 2 6 2" xfId="3694" xr:uid="{00000000-0005-0000-0000-0000C70C0000}"/>
    <cellStyle name="Normal 7 2 2 6 2 2" xfId="3696" xr:uid="{00000000-0005-0000-0000-0000C80C0000}"/>
    <cellStyle name="Normal 7 2 2 6 2 2 2" xfId="3723" xr:uid="{AAC1AAC8-8F01-42AF-9714-3E3EBA4BFEA0}"/>
    <cellStyle name="Normal 7 2 2 6 2 3" xfId="3721" xr:uid="{9203DDB7-A20E-487B-9692-7EE7D278AB18}"/>
    <cellStyle name="Normal 7 2 2 6 2 4" xfId="3730" xr:uid="{D184DD98-3283-43B1-B227-93D5C002EAA7}"/>
    <cellStyle name="Normal 7 2 2 6 2 4 2" xfId="3732" xr:uid="{4CB84415-9B3E-4E62-AE01-144F2938CDA2}"/>
    <cellStyle name="Normal 7 2 2 6 2 4 2 2" xfId="3733" xr:uid="{4106BAD8-9F6B-4B2B-8AC3-CC9731B8A625}"/>
    <cellStyle name="Normal 7 2 2 6 2 4 3" xfId="3737" xr:uid="{E72C2291-BB57-4B6D-8032-412443D7A455}"/>
    <cellStyle name="Normal 7 2 2 6 3" xfId="3695" xr:uid="{00000000-0005-0000-0000-0000C90C0000}"/>
    <cellStyle name="Normal 7 2 2 6 3 2" xfId="3722" xr:uid="{6A41A083-C29C-4C17-B286-38F7925F5138}"/>
    <cellStyle name="Normal 7 2 2 6 4" xfId="3719" xr:uid="{5351EBF3-2F8B-4D60-96B9-5D8E18DA38A7}"/>
    <cellStyle name="Normal 7 2 2 7" xfId="3705" xr:uid="{5A63A81E-0DE6-4BD3-B46E-9FF9C8466776}"/>
    <cellStyle name="Normal 7 2 3" xfId="3668" xr:uid="{00000000-0005-0000-0000-0000CA0C0000}"/>
    <cellStyle name="Normal 7 2 3 2" xfId="3685" xr:uid="{00000000-0005-0000-0000-0000CB0C0000}"/>
    <cellStyle name="Normal 7 2 3 2 2" xfId="3714" xr:uid="{BF345245-F548-45A8-9B4D-2CEC7E4EC950}"/>
    <cellStyle name="Normal 7 2 3 3" xfId="3708" xr:uid="{2B35FA6A-82AD-49A5-8FCD-B9DE708E0BAF}"/>
    <cellStyle name="Normal 7 2 4" xfId="3681" xr:uid="{00000000-0005-0000-0000-0000CC0C0000}"/>
    <cellStyle name="Normal 7 2 4 2" xfId="3711" xr:uid="{8BE4EF00-F62E-4692-85C7-269138C040CA}"/>
    <cellStyle name="Normal 7 2 5" xfId="3704" xr:uid="{92114721-D06B-4B55-9F50-4BA312C4E418}"/>
    <cellStyle name="Normal 7 3" xfId="3665" xr:uid="{00000000-0005-0000-0000-0000CD0C0000}"/>
    <cellStyle name="Normal 7 3 2" xfId="3683" xr:uid="{00000000-0005-0000-0000-0000CE0C0000}"/>
    <cellStyle name="Normal 7 3 2 2" xfId="3713" xr:uid="{A77A125F-1E8D-4119-8E74-BD767870FD4F}"/>
    <cellStyle name="Normal 7 3 3" xfId="3707" xr:uid="{E254F866-1966-43BE-9BD9-6668B33AD4AF}"/>
    <cellStyle name="Normal 7 4" xfId="3679" xr:uid="{00000000-0005-0000-0000-0000CF0C0000}"/>
    <cellStyle name="Normal 7 4 2" xfId="3710" xr:uid="{150FFC63-C8AC-44C5-A91A-C9C3ED1D3964}"/>
    <cellStyle name="Normal 7 5" xfId="3699" xr:uid="{78132C10-BA54-42C3-8384-550D6B2071A7}"/>
    <cellStyle name="Normal 8" xfId="1307" xr:uid="{00000000-0005-0000-0000-0000D00C0000}"/>
    <cellStyle name="Normal 9" xfId="3642" xr:uid="{00000000-0005-0000-0000-0000D10C0000}"/>
    <cellStyle name="Normal_02  Cenovnik i10 - New Design 2" xfId="6" xr:uid="{00000000-0005-0000-0000-0000D20C0000}"/>
    <cellStyle name="Normal_06  Cenovnik Sve 2008 - New Design" xfId="3671" xr:uid="{00000000-0005-0000-0000-0000D30C0000}"/>
    <cellStyle name="Normal_Cenovnik 03_10 - radno" xfId="7" xr:uid="{00000000-0005-0000-0000-0000D40C0000}"/>
    <cellStyle name="nt bolted_BOOK1" xfId="1097" xr:uid="{00000000-0005-0000-0000-0000D50C0000}"/>
    <cellStyle name="NUM_" xfId="1098" xr:uid="{00000000-0005-0000-0000-0000D60C0000}"/>
    <cellStyle name="Number" xfId="1099" xr:uid="{00000000-0005-0000-0000-0000D70C0000}"/>
    <cellStyle name="o??귟 [0.00]_PRODUCT DETAIL Q1" xfId="1100" xr:uid="{00000000-0005-0000-0000-0000D80C0000}"/>
    <cellStyle name="Œ…‹æØ‚è [0.00]_CR-581-CCQ-1 " xfId="1101" xr:uid="{00000000-0005-0000-0000-0000D90C0000}"/>
    <cellStyle name="Œ…‹æØ‚è_CR-581-CCQ-1 " xfId="1102" xr:uid="{00000000-0005-0000-0000-0000DA0C0000}"/>
    <cellStyle name="Option_Added_Cont_Desc" xfId="1103" xr:uid="{00000000-0005-0000-0000-0000DB0C0000}"/>
    <cellStyle name="Percent [2]" xfId="1104" xr:uid="{00000000-0005-0000-0000-0000DC0C0000}"/>
    <cellStyle name="Percent 2" xfId="11" xr:uid="{00000000-0005-0000-0000-0000DD0C0000}"/>
    <cellStyle name="Pourcentage" xfId="1105" xr:uid="{00000000-0005-0000-0000-0000DE0C0000}"/>
    <cellStyle name="Preliminary_Data" xfId="1106" xr:uid="{00000000-0005-0000-0000-0000DF0C0000}"/>
    <cellStyle name="Prices_Data" xfId="1107" xr:uid="{00000000-0005-0000-0000-0000E00C0000}"/>
    <cellStyle name="Prozent_15-09-00 Vorlage" xfId="1108" xr:uid="{00000000-0005-0000-0000-0000E10C0000}"/>
    <cellStyle name="R?" xfId="1109" xr:uid="{00000000-0005-0000-0000-0000E20C0000}"/>
    <cellStyle name="R_TITLE" xfId="1110" xr:uid="{00000000-0005-0000-0000-0000E30C0000}"/>
    <cellStyle name="RSONAL" xfId="1111" xr:uid="{00000000-0005-0000-0000-0000E40C0000}"/>
    <cellStyle name="RSONAL 2" xfId="3458" xr:uid="{00000000-0005-0000-0000-0000E50C0000}"/>
    <cellStyle name="RSONAL 3" xfId="3459" xr:uid="{00000000-0005-0000-0000-0000E60C0000}"/>
    <cellStyle name="RSONAL 4" xfId="3460" xr:uid="{00000000-0005-0000-0000-0000E70C0000}"/>
    <cellStyle name="RSONAL 5" xfId="3461" xr:uid="{00000000-0005-0000-0000-0000E80C0000}"/>
    <cellStyle name="RSONAL 6" xfId="3462" xr:uid="{00000000-0005-0000-0000-0000E90C0000}"/>
    <cellStyle name="RSONAL 7" xfId="3463" xr:uid="{00000000-0005-0000-0000-0000EA0C0000}"/>
    <cellStyle name="RSONAL 8" xfId="3464" xr:uid="{00000000-0005-0000-0000-0000EB0C0000}"/>
    <cellStyle name="sche|_x0005_" xfId="1112" xr:uid="{00000000-0005-0000-0000-0000EC0C0000}"/>
    <cellStyle name="Standard_AR170399_Englisch" xfId="1113" xr:uid="{00000000-0005-0000-0000-0000ED0C0000}"/>
    <cellStyle name="STFRM" xfId="3465" xr:uid="{00000000-0005-0000-0000-0000EE0C0000}"/>
    <cellStyle name="Style 1" xfId="1114" xr:uid="{00000000-0005-0000-0000-0000EF0C0000}"/>
    <cellStyle name="Style 10" xfId="1115" xr:uid="{00000000-0005-0000-0000-0000F00C0000}"/>
    <cellStyle name="Style 11" xfId="1116" xr:uid="{00000000-0005-0000-0000-0000F10C0000}"/>
    <cellStyle name="Style 12" xfId="1117" xr:uid="{00000000-0005-0000-0000-0000F20C0000}"/>
    <cellStyle name="Style 13" xfId="1118" xr:uid="{00000000-0005-0000-0000-0000F30C0000}"/>
    <cellStyle name="Style 14" xfId="1119" xr:uid="{00000000-0005-0000-0000-0000F40C0000}"/>
    <cellStyle name="Style 15" xfId="1120" xr:uid="{00000000-0005-0000-0000-0000F50C0000}"/>
    <cellStyle name="Style 16" xfId="1121" xr:uid="{00000000-0005-0000-0000-0000F60C0000}"/>
    <cellStyle name="Style 17" xfId="1122" xr:uid="{00000000-0005-0000-0000-0000F70C0000}"/>
    <cellStyle name="Style 18" xfId="1123" xr:uid="{00000000-0005-0000-0000-0000F80C0000}"/>
    <cellStyle name="Style 19" xfId="1124" xr:uid="{00000000-0005-0000-0000-0000F90C0000}"/>
    <cellStyle name="Style 2" xfId="1125" xr:uid="{00000000-0005-0000-0000-0000FA0C0000}"/>
    <cellStyle name="Style 20" xfId="1126" xr:uid="{00000000-0005-0000-0000-0000FB0C0000}"/>
    <cellStyle name="Style 21" xfId="1127" xr:uid="{00000000-0005-0000-0000-0000FC0C0000}"/>
    <cellStyle name="Style 22" xfId="1128" xr:uid="{00000000-0005-0000-0000-0000FD0C0000}"/>
    <cellStyle name="Style 23" xfId="1129" xr:uid="{00000000-0005-0000-0000-0000FE0C0000}"/>
    <cellStyle name="Style 24" xfId="1130" xr:uid="{00000000-0005-0000-0000-0000FF0C0000}"/>
    <cellStyle name="Style 25" xfId="1131" xr:uid="{00000000-0005-0000-0000-0000000D0000}"/>
    <cellStyle name="Style 26" xfId="1132" xr:uid="{00000000-0005-0000-0000-0000010D0000}"/>
    <cellStyle name="Style 27" xfId="1133" xr:uid="{00000000-0005-0000-0000-0000020D0000}"/>
    <cellStyle name="Style 28" xfId="1134" xr:uid="{00000000-0005-0000-0000-0000030D0000}"/>
    <cellStyle name="Style 29" xfId="1135" xr:uid="{00000000-0005-0000-0000-0000040D0000}"/>
    <cellStyle name="Style 3" xfId="1136" xr:uid="{00000000-0005-0000-0000-0000050D0000}"/>
    <cellStyle name="Style 30" xfId="1137" xr:uid="{00000000-0005-0000-0000-0000060D0000}"/>
    <cellStyle name="Style 31" xfId="1138" xr:uid="{00000000-0005-0000-0000-0000070D0000}"/>
    <cellStyle name="Style 32" xfId="1139" xr:uid="{00000000-0005-0000-0000-0000080D0000}"/>
    <cellStyle name="Style 33" xfId="1140" xr:uid="{00000000-0005-0000-0000-0000090D0000}"/>
    <cellStyle name="Style 34" xfId="1141" xr:uid="{00000000-0005-0000-0000-00000A0D0000}"/>
    <cellStyle name="Style 35" xfId="1142" xr:uid="{00000000-0005-0000-0000-00000B0D0000}"/>
    <cellStyle name="Style 36" xfId="1143" xr:uid="{00000000-0005-0000-0000-00000C0D0000}"/>
    <cellStyle name="Style 37" xfId="1144" xr:uid="{00000000-0005-0000-0000-00000D0D0000}"/>
    <cellStyle name="Style 38" xfId="1145" xr:uid="{00000000-0005-0000-0000-00000E0D0000}"/>
    <cellStyle name="Style 39" xfId="1146" xr:uid="{00000000-0005-0000-0000-00000F0D0000}"/>
    <cellStyle name="Style 4" xfId="1147" xr:uid="{00000000-0005-0000-0000-0000100D0000}"/>
    <cellStyle name="Style 40" xfId="1148" xr:uid="{00000000-0005-0000-0000-0000110D0000}"/>
    <cellStyle name="Style 41" xfId="1149" xr:uid="{00000000-0005-0000-0000-0000120D0000}"/>
    <cellStyle name="Style 42" xfId="1150" xr:uid="{00000000-0005-0000-0000-0000130D0000}"/>
    <cellStyle name="Style 43" xfId="1151" xr:uid="{00000000-0005-0000-0000-0000140D0000}"/>
    <cellStyle name="Style 44" xfId="1152" xr:uid="{00000000-0005-0000-0000-0000150D0000}"/>
    <cellStyle name="Style 45" xfId="1153" xr:uid="{00000000-0005-0000-0000-0000160D0000}"/>
    <cellStyle name="Style 46" xfId="1154" xr:uid="{00000000-0005-0000-0000-0000170D0000}"/>
    <cellStyle name="Style 47" xfId="1155" xr:uid="{00000000-0005-0000-0000-0000180D0000}"/>
    <cellStyle name="Style 48" xfId="1156" xr:uid="{00000000-0005-0000-0000-0000190D0000}"/>
    <cellStyle name="Style 49" xfId="1157" xr:uid="{00000000-0005-0000-0000-00001A0D0000}"/>
    <cellStyle name="Style 5" xfId="1158" xr:uid="{00000000-0005-0000-0000-00001B0D0000}"/>
    <cellStyle name="Style 50" xfId="1159" xr:uid="{00000000-0005-0000-0000-00001C0D0000}"/>
    <cellStyle name="Style 51" xfId="1160" xr:uid="{00000000-0005-0000-0000-00001D0D0000}"/>
    <cellStyle name="Style 52" xfId="1161" xr:uid="{00000000-0005-0000-0000-00001E0D0000}"/>
    <cellStyle name="Style 53" xfId="1162" xr:uid="{00000000-0005-0000-0000-00001F0D0000}"/>
    <cellStyle name="Style 54" xfId="1163" xr:uid="{00000000-0005-0000-0000-0000200D0000}"/>
    <cellStyle name="Style 55" xfId="1164" xr:uid="{00000000-0005-0000-0000-0000210D0000}"/>
    <cellStyle name="Style 56" xfId="1165" xr:uid="{00000000-0005-0000-0000-0000220D0000}"/>
    <cellStyle name="Style 57" xfId="1166" xr:uid="{00000000-0005-0000-0000-0000230D0000}"/>
    <cellStyle name="Style 58" xfId="1167" xr:uid="{00000000-0005-0000-0000-0000240D0000}"/>
    <cellStyle name="Style 59" xfId="1168" xr:uid="{00000000-0005-0000-0000-0000250D0000}"/>
    <cellStyle name="Style 6" xfId="1169" xr:uid="{00000000-0005-0000-0000-0000260D0000}"/>
    <cellStyle name="Style 60" xfId="1170" xr:uid="{00000000-0005-0000-0000-0000270D0000}"/>
    <cellStyle name="Style 61" xfId="1171" xr:uid="{00000000-0005-0000-0000-0000280D0000}"/>
    <cellStyle name="Style 62" xfId="1172" xr:uid="{00000000-0005-0000-0000-0000290D0000}"/>
    <cellStyle name="Style 63" xfId="1173" xr:uid="{00000000-0005-0000-0000-00002A0D0000}"/>
    <cellStyle name="Style 64" xfId="1174" xr:uid="{00000000-0005-0000-0000-00002B0D0000}"/>
    <cellStyle name="Style 65" xfId="1175" xr:uid="{00000000-0005-0000-0000-00002C0D0000}"/>
    <cellStyle name="Style 66" xfId="1176" xr:uid="{00000000-0005-0000-0000-00002D0D0000}"/>
    <cellStyle name="Style 67" xfId="1177" xr:uid="{00000000-0005-0000-0000-00002E0D0000}"/>
    <cellStyle name="Style 68" xfId="1178" xr:uid="{00000000-0005-0000-0000-00002F0D0000}"/>
    <cellStyle name="Style 69" xfId="1179" xr:uid="{00000000-0005-0000-0000-0000300D0000}"/>
    <cellStyle name="Style 7" xfId="1180" xr:uid="{00000000-0005-0000-0000-0000310D0000}"/>
    <cellStyle name="Style 70" xfId="1181" xr:uid="{00000000-0005-0000-0000-0000320D0000}"/>
    <cellStyle name="Style 71" xfId="1182" xr:uid="{00000000-0005-0000-0000-0000330D0000}"/>
    <cellStyle name="Style 72" xfId="1183" xr:uid="{00000000-0005-0000-0000-0000340D0000}"/>
    <cellStyle name="Style 73" xfId="1184" xr:uid="{00000000-0005-0000-0000-0000350D0000}"/>
    <cellStyle name="Style 74" xfId="1185" xr:uid="{00000000-0005-0000-0000-0000360D0000}"/>
    <cellStyle name="Style 75" xfId="1186" xr:uid="{00000000-0005-0000-0000-0000370D0000}"/>
    <cellStyle name="Style 76" xfId="1187" xr:uid="{00000000-0005-0000-0000-0000380D0000}"/>
    <cellStyle name="Style 77" xfId="1188" xr:uid="{00000000-0005-0000-0000-0000390D0000}"/>
    <cellStyle name="Style 78" xfId="1189" xr:uid="{00000000-0005-0000-0000-00003A0D0000}"/>
    <cellStyle name="Style 79" xfId="1190" xr:uid="{00000000-0005-0000-0000-00003B0D0000}"/>
    <cellStyle name="Style 8" xfId="1191" xr:uid="{00000000-0005-0000-0000-00003C0D0000}"/>
    <cellStyle name="Style 80" xfId="1192" xr:uid="{00000000-0005-0000-0000-00003D0D0000}"/>
    <cellStyle name="Style 9" xfId="1193" xr:uid="{00000000-0005-0000-0000-00003E0D0000}"/>
    <cellStyle name="subhead" xfId="1194" xr:uid="{00000000-0005-0000-0000-00003F0D0000}"/>
    <cellStyle name="Summe" xfId="1195" xr:uid="{00000000-0005-0000-0000-0000400D0000}"/>
    <cellStyle name="þ_x001d_ð'&amp;Oy?Hy9_x0008__x000f__x0007_æ_x0007__x0007__x0001__x0001_" xfId="1196" xr:uid="{00000000-0005-0000-0000-0000410D0000}"/>
    <cellStyle name="þ_x001d_ð'&amp;Oy?Hy9_x0008__x000f__x0007_æ_x0007__x0007__x0001__x0001_ 10" xfId="3466" xr:uid="{00000000-0005-0000-0000-0000420D0000}"/>
    <cellStyle name="þ_x001d_ð'&amp;Oy?Hy9_x0008__x000f__x0007_æ_x0007__x0007__x0001__x0001_ 11" xfId="3467" xr:uid="{00000000-0005-0000-0000-0000430D0000}"/>
    <cellStyle name="þ_x001d_ð'&amp;Oy?Hy9_x0008__x000f__x0007_æ_x0007__x0007__x0001__x0001_ 12" xfId="3468" xr:uid="{00000000-0005-0000-0000-0000440D0000}"/>
    <cellStyle name="þ_x001d_ð'&amp;Oy?Hy9_x0008__x000f__x0007_æ_x0007__x0007__x0001__x0001_ 13" xfId="3469" xr:uid="{00000000-0005-0000-0000-0000450D0000}"/>
    <cellStyle name="þ_x001d_ð'&amp;Oy?Hy9_x0008__x000f__x0007_æ_x0007__x0007__x0001__x0001_ 14" xfId="3470" xr:uid="{00000000-0005-0000-0000-0000460D0000}"/>
    <cellStyle name="þ_x001d_ð'&amp;Oy?Hy9_x0008__x000f__x0007_æ_x0007__x0007__x0001__x0001_ 15" xfId="3471" xr:uid="{00000000-0005-0000-0000-0000470D0000}"/>
    <cellStyle name="þ_x001d_ð'&amp;Oy?Hy9_x0008__x000f__x0007_æ_x0007__x0007__x0001__x0001_ 16" xfId="3472" xr:uid="{00000000-0005-0000-0000-0000480D0000}"/>
    <cellStyle name="þ_x001d_ð'&amp;Oy?Hy9_x0008__x000f__x0007_æ_x0007__x0007__x0001__x0001_ 17" xfId="3473" xr:uid="{00000000-0005-0000-0000-0000490D0000}"/>
    <cellStyle name="þ_x001d_ð'&amp;Oy?Hy9_x0008__x000f__x0007_æ_x0007__x0007__x0001__x0001_ 17 2" xfId="3474" xr:uid="{00000000-0005-0000-0000-00004A0D0000}"/>
    <cellStyle name="þ_x001d_ð'&amp;Oy?Hy9_x0008__x000f__x0007_æ_x0007__x0007__x0001__x0001_ 17 3" xfId="3475" xr:uid="{00000000-0005-0000-0000-00004B0D0000}"/>
    <cellStyle name="þ_x001d_ð'&amp;Oy?Hy9_x0008__x000f__x0007_æ_x0007__x0007__x0001__x0001_ 18" xfId="3476" xr:uid="{00000000-0005-0000-0000-00004C0D0000}"/>
    <cellStyle name="þ_x001d_ð'&amp;Oy?Hy9_x0008__x000f__x0007_æ_x0007__x0007__x0001__x0001_ 18 2" xfId="3477" xr:uid="{00000000-0005-0000-0000-00004D0D0000}"/>
    <cellStyle name="þ_x001d_ð'&amp;Oy?Hy9_x0008__x000f__x0007_æ_x0007__x0007__x0001__x0001_ 18 3" xfId="3478" xr:uid="{00000000-0005-0000-0000-00004E0D0000}"/>
    <cellStyle name="þ_x001d_ð'&amp;Oy?Hy9_x0008__x000f__x0007_æ_x0007__x0007__x0001__x0001_ 19" xfId="3479" xr:uid="{00000000-0005-0000-0000-00004F0D0000}"/>
    <cellStyle name="þ_x001d_ð'&amp;Oy?Hy9_x0008__x000f__x0007_æ_x0007__x0007__x0001__x0001_ 19 2" xfId="3480" xr:uid="{00000000-0005-0000-0000-0000500D0000}"/>
    <cellStyle name="þ_x001d_ð'&amp;Oy?Hy9_x0008__x000f__x0007_æ_x0007__x0007__x0001__x0001_ 19 3" xfId="3481" xr:uid="{00000000-0005-0000-0000-0000510D0000}"/>
    <cellStyle name="þ_x001d_ð'&amp;Oy?Hy9_x0008__x000f__x0007_æ_x0007__x0007__x0001__x0001_ 2" xfId="3482" xr:uid="{00000000-0005-0000-0000-0000520D0000}"/>
    <cellStyle name="þ_x001d_ð'&amp;Oy?Hy9_x0008__x000f__x0007_æ_x0007__x0007__x0001__x0001_ 2 10" xfId="3483" xr:uid="{00000000-0005-0000-0000-0000530D0000}"/>
    <cellStyle name="þ_x001d_ð'&amp;Oy?Hy9_x0008__x000f__x0007_æ_x0007__x0007__x0001__x0001_ 2 11" xfId="3484" xr:uid="{00000000-0005-0000-0000-0000540D0000}"/>
    <cellStyle name="þ_x001d_ð'&amp;Oy?Hy9_x0008__x000f__x0007_æ_x0007__x0007__x0001__x0001_ 2 12" xfId="3485" xr:uid="{00000000-0005-0000-0000-0000550D0000}"/>
    <cellStyle name="þ_x001d_ð'&amp;Oy?Hy9_x0008__x000f__x0007_æ_x0007__x0007__x0001__x0001_ 2 13" xfId="3486" xr:uid="{00000000-0005-0000-0000-0000560D0000}"/>
    <cellStyle name="þ_x001d_ð'&amp;Oy?Hy9_x0008__x000f__x0007_æ_x0007__x0007__x0001__x0001_ 2 14" xfId="3487" xr:uid="{00000000-0005-0000-0000-0000570D0000}"/>
    <cellStyle name="þ_x001d_ð'&amp;Oy?Hy9_x0008__x000f__x0007_æ_x0007__x0007__x0001__x0001_ 2 15" xfId="3488" xr:uid="{00000000-0005-0000-0000-0000580D0000}"/>
    <cellStyle name="þ_x001d_ð'&amp;Oy?Hy9_x0008__x000f__x0007_æ_x0007__x0007__x0001__x0001_ 2 2" xfId="3489" xr:uid="{00000000-0005-0000-0000-0000590D0000}"/>
    <cellStyle name="þ_x001d_ð'&amp;Oy?Hy9_x0008__x000f__x0007_æ_x0007__x0007__x0001__x0001_ 2 2 2" xfId="3490" xr:uid="{00000000-0005-0000-0000-00005A0D0000}"/>
    <cellStyle name="þ_x001d_ð'&amp;Oy?Hy9_x0008__x000f__x0007_æ_x0007__x0007__x0001__x0001_ 2 2 2 2" xfId="3491" xr:uid="{00000000-0005-0000-0000-00005B0D0000}"/>
    <cellStyle name="þ_x001d_ð'&amp;Oy?Hy9_x0008__x000f__x0007_æ_x0007__x0007__x0001__x0001_ 2 3" xfId="3492" xr:uid="{00000000-0005-0000-0000-00005C0D0000}"/>
    <cellStyle name="þ_x001d_ð'&amp;Oy?Hy9_x0008__x000f__x0007_æ_x0007__x0007__x0001__x0001_ 2 4" xfId="3493" xr:uid="{00000000-0005-0000-0000-00005D0D0000}"/>
    <cellStyle name="þ_x001d_ð'&amp;Oy?Hy9_x0008__x000f__x0007_æ_x0007__x0007__x0001__x0001_ 2 5" xfId="3494" xr:uid="{00000000-0005-0000-0000-00005E0D0000}"/>
    <cellStyle name="þ_x001d_ð'&amp;Oy?Hy9_x0008__x000f__x0007_æ_x0007__x0007__x0001__x0001_ 2 6" xfId="3495" xr:uid="{00000000-0005-0000-0000-00005F0D0000}"/>
    <cellStyle name="þ_x001d_ð'&amp;Oy?Hy9_x0008__x000f__x0007_æ_x0007__x0007__x0001__x0001_ 2 7" xfId="3496" xr:uid="{00000000-0005-0000-0000-0000600D0000}"/>
    <cellStyle name="þ_x001d_ð'&amp;Oy?Hy9_x0008__x000f__x0007_æ_x0007__x0007__x0001__x0001_ 2 8" xfId="3497" xr:uid="{00000000-0005-0000-0000-0000610D0000}"/>
    <cellStyle name="þ_x001d_ð'&amp;Oy?Hy9_x0008__x000f__x0007_æ_x0007__x0007__x0001__x0001_ 2 9" xfId="3498" xr:uid="{00000000-0005-0000-0000-0000620D0000}"/>
    <cellStyle name="þ_x001d_ð'&amp;Oy?Hy9_x0008__x000f__x0007_æ_x0007__x0007__x0001__x0001_ 20" xfId="3499" xr:uid="{00000000-0005-0000-0000-0000630D0000}"/>
    <cellStyle name="þ_x001d_ð'&amp;Oy?Hy9_x0008__x000f__x0007_æ_x0007__x0007__x0001__x0001_ 20 2" xfId="3500" xr:uid="{00000000-0005-0000-0000-0000640D0000}"/>
    <cellStyle name="þ_x001d_ð'&amp;Oy?Hy9_x0008__x000f__x0007_æ_x0007__x0007__x0001__x0001_ 20 3" xfId="3501" xr:uid="{00000000-0005-0000-0000-0000650D0000}"/>
    <cellStyle name="þ_x001d_ð'&amp;Oy?Hy9_x0008__x000f__x0007_æ_x0007__x0007__x0001__x0001_ 21" xfId="3502" xr:uid="{00000000-0005-0000-0000-0000660D0000}"/>
    <cellStyle name="þ_x001d_ð'&amp;Oy?Hy9_x0008__x000f__x0007_æ_x0007__x0007__x0001__x0001_ 21 2" xfId="3503" xr:uid="{00000000-0005-0000-0000-0000670D0000}"/>
    <cellStyle name="þ_x001d_ð'&amp;Oy?Hy9_x0008__x000f__x0007_æ_x0007__x0007__x0001__x0001_ 21 3" xfId="3504" xr:uid="{00000000-0005-0000-0000-0000680D0000}"/>
    <cellStyle name="þ_x001d_ð'&amp;Oy?Hy9_x0008__x000f__x0007_æ_x0007__x0007__x0001__x0001_ 22" xfId="3505" xr:uid="{00000000-0005-0000-0000-0000690D0000}"/>
    <cellStyle name="þ_x001d_ð'&amp;Oy?Hy9_x0008__x000f__x0007_æ_x0007__x0007__x0001__x0001_ 22 2" xfId="3506" xr:uid="{00000000-0005-0000-0000-00006A0D0000}"/>
    <cellStyle name="þ_x001d_ð'&amp;Oy?Hy9_x0008__x000f__x0007_æ_x0007__x0007__x0001__x0001_ 22 3" xfId="3507" xr:uid="{00000000-0005-0000-0000-00006B0D0000}"/>
    <cellStyle name="þ_x001d_ð'&amp;Oy?Hy9_x0008__x000f__x0007_æ_x0007__x0007__x0001__x0001_ 23" xfId="3508" xr:uid="{00000000-0005-0000-0000-00006C0D0000}"/>
    <cellStyle name="þ_x001d_ð'&amp;Oy?Hy9_x0008__x000f__x0007_æ_x0007__x0007__x0001__x0001_ 23 2" xfId="3509" xr:uid="{00000000-0005-0000-0000-00006D0D0000}"/>
    <cellStyle name="þ_x001d_ð'&amp;Oy?Hy9_x0008__x000f__x0007_æ_x0007__x0007__x0001__x0001_ 23 3" xfId="3510" xr:uid="{00000000-0005-0000-0000-00006E0D0000}"/>
    <cellStyle name="þ_x001d_ð'&amp;Oy?Hy9_x0008__x000f__x0007_æ_x0007__x0007__x0001__x0001_ 3" xfId="3511" xr:uid="{00000000-0005-0000-0000-00006F0D0000}"/>
    <cellStyle name="þ_x001d_ð'&amp;Oy?Hy9_x0008__x000f__x0007_æ_x0007__x0007__x0001__x0001_ 3 2" xfId="3512" xr:uid="{00000000-0005-0000-0000-0000700D0000}"/>
    <cellStyle name="þ_x001d_ð'&amp;Oy?Hy9_x0008__x000f__x0007_æ_x0007__x0007__x0001__x0001_ 3 2 2" xfId="3513" xr:uid="{00000000-0005-0000-0000-0000710D0000}"/>
    <cellStyle name="þ_x001d_ð'&amp;Oy?Hy9_x0008__x000f__x0007_æ_x0007__x0007__x0001__x0001_ 4" xfId="3514" xr:uid="{00000000-0005-0000-0000-0000720D0000}"/>
    <cellStyle name="þ_x001d_ð'&amp;Oy?Hy9_x0008__x000f__x0007_æ_x0007__x0007__x0001__x0001_ 5" xfId="3515" xr:uid="{00000000-0005-0000-0000-0000730D0000}"/>
    <cellStyle name="þ_x001d_ð'&amp;Oy?Hy9_x0008__x000f__x0007_æ_x0007__x0007__x0001__x0001_ 6" xfId="3516" xr:uid="{00000000-0005-0000-0000-0000740D0000}"/>
    <cellStyle name="þ_x001d_ð'&amp;Oy?Hy9_x0008__x000f__x0007_æ_x0007__x0007__x0001__x0001_ 7" xfId="3517" xr:uid="{00000000-0005-0000-0000-0000750D0000}"/>
    <cellStyle name="þ_x001d_ð'&amp;Oy?Hy9_x0008__x000f__x0007_æ_x0007__x0007__x0001__x0001_ 8" xfId="3518" xr:uid="{00000000-0005-0000-0000-0000760D0000}"/>
    <cellStyle name="þ_x001d_ð'&amp;Oy?Hy9_x0008__x000f__x0007_æ_x0007__x0007__x0001__x0001_ 9" xfId="3519" xr:uid="{00000000-0005-0000-0000-0000770D0000}"/>
    <cellStyle name="Title 2" xfId="3643" xr:uid="{00000000-0005-0000-0000-0000780D0000}"/>
    <cellStyle name="UR" xfId="1197" xr:uid="{00000000-0005-0000-0000-0000790D0000}"/>
    <cellStyle name="UR 2" xfId="3520" xr:uid="{00000000-0005-0000-0000-00007A0D0000}"/>
    <cellStyle name="UR 3" xfId="3521" xr:uid="{00000000-0005-0000-0000-00007B0D0000}"/>
    <cellStyle name="UR 4" xfId="3522" xr:uid="{00000000-0005-0000-0000-00007C0D0000}"/>
    <cellStyle name="UR 5" xfId="3523" xr:uid="{00000000-0005-0000-0000-00007D0D0000}"/>
    <cellStyle name="UR 6" xfId="3524" xr:uid="{00000000-0005-0000-0000-00007E0D0000}"/>
    <cellStyle name="UR 7" xfId="3525" xr:uid="{00000000-0005-0000-0000-00007F0D0000}"/>
    <cellStyle name="UR 8" xfId="3526" xr:uid="{00000000-0005-0000-0000-0000800D0000}"/>
    <cellStyle name="Vehicle_Benchmark" xfId="1198" xr:uid="{00000000-0005-0000-0000-0000810D0000}"/>
    <cellStyle name="Version_Header" xfId="1199" xr:uid="{00000000-0005-0000-0000-0000820D0000}"/>
    <cellStyle name="Virgule fixe" xfId="1200" xr:uid="{00000000-0005-0000-0000-0000830D0000}"/>
    <cellStyle name="Volumes_Data" xfId="1201" xr:uid="{00000000-0005-0000-0000-0000840D0000}"/>
    <cellStyle name="‧W?_CR-581-CCQ-1 " xfId="1202" xr:uid="{00000000-0005-0000-0000-0000850D0000}"/>
    <cellStyle name="Währung [0]_15-09-00 Vorlage" xfId="1204" xr:uid="{00000000-0005-0000-0000-0000860D0000}"/>
    <cellStyle name="Währung_15-09-00 Vorlage" xfId="1205" xr:uid="{00000000-0005-0000-0000-0000870D0000}"/>
    <cellStyle name="WŽhrung" xfId="1206" xr:uid="{00000000-0005-0000-0000-0000880D0000}"/>
    <cellStyle name="XLS'|_x0005_t" xfId="1207" xr:uid="{00000000-0005-0000-0000-0000890D0000}"/>
    <cellStyle name="Обычный_База по кодам" xfId="1208" xr:uid="{00000000-0005-0000-0000-00008A0D0000}"/>
    <cellStyle name="ન࿿ઇ૆૞૩૴ાઝુ૥઻ઢઓહ઩ૣોિૐ૭ઊૅ૶૮૯ઁમભ૵૎࿿૬૒_VBA_PROJECT_CUR" xfId="1209" xr:uid="{00000000-0005-0000-0000-00008B0D0000}"/>
    <cellStyle name="강조색1" xfId="1210" xr:uid="{00000000-0005-0000-0000-00008C0D0000}"/>
    <cellStyle name="강조색1 2" xfId="1211" xr:uid="{00000000-0005-0000-0000-00008D0D0000}"/>
    <cellStyle name="강조색2" xfId="1212" xr:uid="{00000000-0005-0000-0000-00008E0D0000}"/>
    <cellStyle name="강조색2 2" xfId="1213" xr:uid="{00000000-0005-0000-0000-00008F0D0000}"/>
    <cellStyle name="강조색3" xfId="1214" xr:uid="{00000000-0005-0000-0000-0000900D0000}"/>
    <cellStyle name="강조색3 2" xfId="1215" xr:uid="{00000000-0005-0000-0000-0000910D0000}"/>
    <cellStyle name="강조색4" xfId="1216" xr:uid="{00000000-0005-0000-0000-0000920D0000}"/>
    <cellStyle name="강조색4 2" xfId="1217" xr:uid="{00000000-0005-0000-0000-0000930D0000}"/>
    <cellStyle name="강조색5" xfId="1218" xr:uid="{00000000-0005-0000-0000-0000940D0000}"/>
    <cellStyle name="강조색5 2" xfId="1219" xr:uid="{00000000-0005-0000-0000-0000950D0000}"/>
    <cellStyle name="강조색6" xfId="1220" xr:uid="{00000000-0005-0000-0000-0000960D0000}"/>
    <cellStyle name="강조색6 2" xfId="1221" xr:uid="{00000000-0005-0000-0000-0000970D0000}"/>
    <cellStyle name="경고문" xfId="1222" xr:uid="{00000000-0005-0000-0000-0000980D0000}"/>
    <cellStyle name="경고문 2" xfId="1223" xr:uid="{00000000-0005-0000-0000-0000990D0000}"/>
    <cellStyle name="계산" xfId="1224" xr:uid="{00000000-0005-0000-0000-00009A0D0000}"/>
    <cellStyle name="계산 2" xfId="1225" xr:uid="{00000000-0005-0000-0000-00009B0D0000}"/>
    <cellStyle name="고정소숫점" xfId="1226" xr:uid="{00000000-0005-0000-0000-00009C0D0000}"/>
    <cellStyle name="고정출력1" xfId="1227" xr:uid="{00000000-0005-0000-0000-00009D0D0000}"/>
    <cellStyle name="고정출력2" xfId="1228" xr:uid="{00000000-0005-0000-0000-00009E0D0000}"/>
    <cellStyle name="나쁨" xfId="1229" xr:uid="{00000000-0005-0000-0000-00009F0D0000}"/>
    <cellStyle name="나쁨 2" xfId="1230" xr:uid="{00000000-0005-0000-0000-0000A00D0000}"/>
    <cellStyle name="날짜" xfId="1231" xr:uid="{00000000-0005-0000-0000-0000A10D0000}"/>
    <cellStyle name="달러" xfId="1232" xr:uid="{00000000-0005-0000-0000-0000A20D0000}"/>
    <cellStyle name="동수" xfId="1233" xr:uid="{00000000-0005-0000-0000-0000A30D0000}"/>
    <cellStyle name="동화" xfId="1234" xr:uid="{00000000-0005-0000-0000-0000A40D0000}"/>
    <cellStyle name="뒤에 오는 하이퍼링크_~0024687" xfId="3527" xr:uid="{00000000-0005-0000-0000-0000A50D0000}"/>
    <cellStyle name="똿떓죶Ø괻 [0.00]_PRODUCT DETAIL Q1" xfId="1235" xr:uid="{00000000-0005-0000-0000-0000A60D0000}"/>
    <cellStyle name="똿떓죶Ø괻_PRODUCT DETAIL Q1" xfId="1236" xr:uid="{00000000-0005-0000-0000-0000A70D0000}"/>
    <cellStyle name="똿뗦먛귟 [0.00]_PRODUCT DETAIL Q1" xfId="1237" xr:uid="{00000000-0005-0000-0000-0000A80D0000}"/>
    <cellStyle name="똿뗦먛귟_PRODUCT DETAIL Q1" xfId="1238" xr:uid="{00000000-0005-0000-0000-0000A90D0000}"/>
    <cellStyle name="메모" xfId="1239" xr:uid="{00000000-0005-0000-0000-0000AA0D0000}"/>
    <cellStyle name="메모 2" xfId="1240" xr:uid="{00000000-0005-0000-0000-0000AB0D0000}"/>
    <cellStyle name="묮뎋 [0.00]_PRODUCT DETAIL Q1" xfId="1241" xr:uid="{00000000-0005-0000-0000-0000AC0D0000}"/>
    <cellStyle name="묮뎋_PRODUCT DETAIL Q1" xfId="1242" xr:uid="{00000000-0005-0000-0000-0000AD0D0000}"/>
    <cellStyle name="믅됞 [0.00]_PRODUCT DETAIL Q1" xfId="1243" xr:uid="{00000000-0005-0000-0000-0000AE0D0000}"/>
    <cellStyle name="믅됞_NT Server " xfId="3528" xr:uid="{00000000-0005-0000-0000-0000AF0D0000}"/>
    <cellStyle name="백" xfId="1244" xr:uid="{00000000-0005-0000-0000-0000B00D0000}"/>
    <cellStyle name="백_GD UK Fleet package" xfId="1245" xr:uid="{00000000-0005-0000-0000-0000B10D0000}"/>
    <cellStyle name="백분율 2" xfId="1246" xr:uid="{00000000-0005-0000-0000-0000B20D0000}"/>
    <cellStyle name="백분율 2 2" xfId="3646" xr:uid="{00000000-0005-0000-0000-0000B30D0000}"/>
    <cellStyle name="보통" xfId="1247" xr:uid="{00000000-0005-0000-0000-0000B40D0000}"/>
    <cellStyle name="보통 2" xfId="1248" xr:uid="{00000000-0005-0000-0000-0000B50D0000}"/>
    <cellStyle name="뷭?" xfId="1249" xr:uid="{00000000-0005-0000-0000-0000B60D0000}"/>
    <cellStyle name="뷭? 2" xfId="3529" xr:uid="{00000000-0005-0000-0000-0000B70D0000}"/>
    <cellStyle name="뷭? 3" xfId="3530" xr:uid="{00000000-0005-0000-0000-0000B80D0000}"/>
    <cellStyle name="뷭? 4" xfId="3531" xr:uid="{00000000-0005-0000-0000-0000B90D0000}"/>
    <cellStyle name="뷭? 5" xfId="3532" xr:uid="{00000000-0005-0000-0000-0000BA0D0000}"/>
    <cellStyle name="뷭? 6" xfId="3533" xr:uid="{00000000-0005-0000-0000-0000BB0D0000}"/>
    <cellStyle name="뷭? 7" xfId="3534" xr:uid="{00000000-0005-0000-0000-0000BC0D0000}"/>
    <cellStyle name="뷭? 8" xfId="3535" xr:uid="{00000000-0005-0000-0000-0000BD0D0000}"/>
    <cellStyle name="설명 텍스트" xfId="1250" xr:uid="{00000000-0005-0000-0000-0000BE0D0000}"/>
    <cellStyle name="설명 텍스트 2" xfId="1251" xr:uid="{00000000-0005-0000-0000-0000BF0D0000}"/>
    <cellStyle name="셀 확인" xfId="1252" xr:uid="{00000000-0005-0000-0000-0000C00D0000}"/>
    <cellStyle name="셀 확인 2" xfId="1253" xr:uid="{00000000-0005-0000-0000-0000C10D0000}"/>
    <cellStyle name="셈迷?XLS!check_filesche|_x0005_" xfId="1254" xr:uid="{00000000-0005-0000-0000-0000C20D0000}"/>
    <cellStyle name="쉼표  [0]" xfId="1255" xr:uid="{00000000-0005-0000-0000-0000C30D0000}"/>
    <cellStyle name="쉼표 [0] 2" xfId="3536" xr:uid="{00000000-0005-0000-0000-0000C40D0000}"/>
    <cellStyle name="쉼표 [0] 2 2" xfId="3703" xr:uid="{3A56BE53-9C01-4141-89A2-04FA8BF9608E}"/>
    <cellStyle name="쉼표 [0] 3" xfId="3647" xr:uid="{00000000-0005-0000-0000-0000C50D0000}"/>
    <cellStyle name="쉼표 [0] 3 2" xfId="3670" xr:uid="{00000000-0005-0000-0000-0000C60D0000}"/>
    <cellStyle name="쉼표 [0] 3 2 2" xfId="3687" xr:uid="{00000000-0005-0000-0000-0000C70D0000}"/>
    <cellStyle name="쉼표 [0] 3 3" xfId="3706" xr:uid="{C205325F-CA79-4C8E-B7B3-5329E693890E}"/>
    <cellStyle name="스타일 1" xfId="3537" xr:uid="{00000000-0005-0000-0000-0000C80D0000}"/>
    <cellStyle name="스타일 2" xfId="3538" xr:uid="{00000000-0005-0000-0000-0000C90D0000}"/>
    <cellStyle name="스타일 3" xfId="3539" xr:uid="{00000000-0005-0000-0000-0000CA0D0000}"/>
    <cellStyle name="스타일 4" xfId="3540" xr:uid="{00000000-0005-0000-0000-0000CB0D0000}"/>
    <cellStyle name="양력날짜" xfId="1256" xr:uid="{00000000-0005-0000-0000-0000CC0D0000}"/>
    <cellStyle name="연결된 셀" xfId="1257" xr:uid="{00000000-0005-0000-0000-0000CD0D0000}"/>
    <cellStyle name="연결된 셀 2" xfId="1258" xr:uid="{00000000-0005-0000-0000-0000CE0D0000}"/>
    <cellStyle name="요약" xfId="1259" xr:uid="{00000000-0005-0000-0000-0000CF0D0000}"/>
    <cellStyle name="요약 2" xfId="1260" xr:uid="{00000000-0005-0000-0000-0000D00D0000}"/>
    <cellStyle name="입력" xfId="1261" xr:uid="{00000000-0005-0000-0000-0000D10D0000}"/>
    <cellStyle name="입력 2" xfId="1262" xr:uid="{00000000-0005-0000-0000-0000D20D0000}"/>
    <cellStyle name="자리수" xfId="1263" xr:uid="{00000000-0005-0000-0000-0000D30D0000}"/>
    <cellStyle name="자리수0" xfId="1264" xr:uid="{00000000-0005-0000-0000-0000D40D0000}"/>
    <cellStyle name="제목" xfId="1265" xr:uid="{00000000-0005-0000-0000-0000D50D0000}"/>
    <cellStyle name="제목 1" xfId="1266" xr:uid="{00000000-0005-0000-0000-0000D60D0000}"/>
    <cellStyle name="제목 1 2" xfId="1267" xr:uid="{00000000-0005-0000-0000-0000D70D0000}"/>
    <cellStyle name="제목 2" xfId="1268" xr:uid="{00000000-0005-0000-0000-0000D80D0000}"/>
    <cellStyle name="제목 2 2" xfId="1269" xr:uid="{00000000-0005-0000-0000-0000D90D0000}"/>
    <cellStyle name="제목 3" xfId="1270" xr:uid="{00000000-0005-0000-0000-0000DA0D0000}"/>
    <cellStyle name="제목 3 2" xfId="1271" xr:uid="{00000000-0005-0000-0000-0000DB0D0000}"/>
    <cellStyle name="제목 4" xfId="1272" xr:uid="{00000000-0005-0000-0000-0000DC0D0000}"/>
    <cellStyle name="제목 4 2" xfId="1273" xr:uid="{00000000-0005-0000-0000-0000DD0D0000}"/>
    <cellStyle name="제목 5" xfId="1274" xr:uid="{00000000-0005-0000-0000-0000DE0D0000}"/>
    <cellStyle name="좋음" xfId="1275" xr:uid="{00000000-0005-0000-0000-0000DF0D0000}"/>
    <cellStyle name="좋음 2" xfId="1276" xr:uid="{00000000-0005-0000-0000-0000E00D0000}"/>
    <cellStyle name="지정되지 않음" xfId="1278" xr:uid="{00000000-0005-0000-0000-0000E10D0000}"/>
    <cellStyle name="출력" xfId="1279" xr:uid="{00000000-0005-0000-0000-0000E20D0000}"/>
    <cellStyle name="출력 2" xfId="1280" xr:uid="{00000000-0005-0000-0000-0000E30D0000}"/>
    <cellStyle name="콤" xfId="1283" xr:uid="{00000000-0005-0000-0000-0000E40D0000}"/>
    <cellStyle name="콤_GD UK Fleet package" xfId="1284" xr:uid="{00000000-0005-0000-0000-0000E50D0000}"/>
    <cellStyle name="콤마 [" xfId="1285" xr:uid="{00000000-0005-0000-0000-0000E60D0000}"/>
    <cellStyle name="콤마 [0]_ " xfId="1286" xr:uid="{00000000-0005-0000-0000-0000E70D0000}"/>
    <cellStyle name="콤마,_x0005__x0014_" xfId="1287" xr:uid="{00000000-0005-0000-0000-0000E80D0000}"/>
    <cellStyle name="콤마_ " xfId="1288" xr:uid="{00000000-0005-0000-0000-0000E90D0000}"/>
    <cellStyle name="통" xfId="1289" xr:uid="{00000000-0005-0000-0000-0000EA0D0000}"/>
    <cellStyle name="통_GD UK Fleet package" xfId="1290" xr:uid="{00000000-0005-0000-0000-0000EB0D0000}"/>
    <cellStyle name="통화 [" xfId="1291" xr:uid="{00000000-0005-0000-0000-0000EC0D0000}"/>
    <cellStyle name="퍼센트" xfId="1292" xr:uid="{00000000-0005-0000-0000-0000ED0D0000}"/>
    <cellStyle name="표" xfId="1293" xr:uid="{00000000-0005-0000-0000-0000EE0D0000}"/>
    <cellStyle name="표_GD UK Fleet package" xfId="1294" xr:uid="{00000000-0005-0000-0000-0000EF0D0000}"/>
    <cellStyle name="표01" xfId="1295" xr:uid="{00000000-0005-0000-0000-0000F00D0000}"/>
    <cellStyle name="표서식" xfId="1296" xr:uid="{00000000-0005-0000-0000-0000F10D0000}"/>
    <cellStyle name="표준 10" xfId="3541" xr:uid="{00000000-0005-0000-0000-0000F20D0000}"/>
    <cellStyle name="표준 11" xfId="3542" xr:uid="{00000000-0005-0000-0000-0000F30D0000}"/>
    <cellStyle name="표준 12" xfId="3543" xr:uid="{00000000-0005-0000-0000-0000F40D0000}"/>
    <cellStyle name="표준 13" xfId="3544" xr:uid="{00000000-0005-0000-0000-0000F50D0000}"/>
    <cellStyle name="표준 15" xfId="3545" xr:uid="{00000000-0005-0000-0000-0000F60D0000}"/>
    <cellStyle name="표준 2" xfId="1297" xr:uid="{00000000-0005-0000-0000-0000F70D0000}"/>
    <cellStyle name="표준 2 10" xfId="3546" xr:uid="{00000000-0005-0000-0000-0000F80D0000}"/>
    <cellStyle name="표준 2 10 2" xfId="3547" xr:uid="{00000000-0005-0000-0000-0000F90D0000}"/>
    <cellStyle name="표준 2 10 3" xfId="3548" xr:uid="{00000000-0005-0000-0000-0000FA0D0000}"/>
    <cellStyle name="표준 2 11" xfId="3549" xr:uid="{00000000-0005-0000-0000-0000FB0D0000}"/>
    <cellStyle name="표준 2 11 2" xfId="3550" xr:uid="{00000000-0005-0000-0000-0000FC0D0000}"/>
    <cellStyle name="표준 2 11 3" xfId="3551" xr:uid="{00000000-0005-0000-0000-0000FD0D0000}"/>
    <cellStyle name="표준 2 12" xfId="3552" xr:uid="{00000000-0005-0000-0000-0000FE0D0000}"/>
    <cellStyle name="표준 2 12 2" xfId="3553" xr:uid="{00000000-0005-0000-0000-0000FF0D0000}"/>
    <cellStyle name="표준 2 12 3" xfId="3554" xr:uid="{00000000-0005-0000-0000-0000000E0000}"/>
    <cellStyle name="표준 2 13" xfId="3555" xr:uid="{00000000-0005-0000-0000-0000010E0000}"/>
    <cellStyle name="표준 2 13 2" xfId="3556" xr:uid="{00000000-0005-0000-0000-0000020E0000}"/>
    <cellStyle name="표준 2 13 3" xfId="3557" xr:uid="{00000000-0005-0000-0000-0000030E0000}"/>
    <cellStyle name="표준 2 14" xfId="3558" xr:uid="{00000000-0005-0000-0000-0000040E0000}"/>
    <cellStyle name="표준 2 14 2" xfId="3559" xr:uid="{00000000-0005-0000-0000-0000050E0000}"/>
    <cellStyle name="표준 2 14 3" xfId="3560" xr:uid="{00000000-0005-0000-0000-0000060E0000}"/>
    <cellStyle name="표준 2 15" xfId="3561" xr:uid="{00000000-0005-0000-0000-0000070E0000}"/>
    <cellStyle name="표준 2 15 2" xfId="3562" xr:uid="{00000000-0005-0000-0000-0000080E0000}"/>
    <cellStyle name="표준 2 15 3" xfId="3563" xr:uid="{00000000-0005-0000-0000-0000090E0000}"/>
    <cellStyle name="표준 2 16" xfId="3564" xr:uid="{00000000-0005-0000-0000-00000A0E0000}"/>
    <cellStyle name="표준 2 17" xfId="3565" xr:uid="{00000000-0005-0000-0000-00000B0E0000}"/>
    <cellStyle name="표준 2 2" xfId="3566" xr:uid="{00000000-0005-0000-0000-00000C0E0000}"/>
    <cellStyle name="표준 2 2 2" xfId="3567" xr:uid="{00000000-0005-0000-0000-00000D0E0000}"/>
    <cellStyle name="표준 2 2 3" xfId="3568" xr:uid="{00000000-0005-0000-0000-00000E0E0000}"/>
    <cellStyle name="표준 2 2 4" xfId="3569" xr:uid="{00000000-0005-0000-0000-00000F0E0000}"/>
    <cellStyle name="표준 2 3" xfId="3570" xr:uid="{00000000-0005-0000-0000-0000100E0000}"/>
    <cellStyle name="표준 2 3 2" xfId="3571" xr:uid="{00000000-0005-0000-0000-0000110E0000}"/>
    <cellStyle name="표준 2 3 3" xfId="3572" xr:uid="{00000000-0005-0000-0000-0000120E0000}"/>
    <cellStyle name="표준 2 4" xfId="3573" xr:uid="{00000000-0005-0000-0000-0000130E0000}"/>
    <cellStyle name="표준 2 4 2" xfId="3574" xr:uid="{00000000-0005-0000-0000-0000140E0000}"/>
    <cellStyle name="표준 2 4 3" xfId="3575" xr:uid="{00000000-0005-0000-0000-0000150E0000}"/>
    <cellStyle name="표준 2 5" xfId="3576" xr:uid="{00000000-0005-0000-0000-0000160E0000}"/>
    <cellStyle name="표준 2 5 2" xfId="3577" xr:uid="{00000000-0005-0000-0000-0000170E0000}"/>
    <cellStyle name="표준 2 5 3" xfId="3578" xr:uid="{00000000-0005-0000-0000-0000180E0000}"/>
    <cellStyle name="표준 2 6" xfId="3579" xr:uid="{00000000-0005-0000-0000-0000190E0000}"/>
    <cellStyle name="표준 2 6 2" xfId="3580" xr:uid="{00000000-0005-0000-0000-00001A0E0000}"/>
    <cellStyle name="표준 2 6 3" xfId="3581" xr:uid="{00000000-0005-0000-0000-00001B0E0000}"/>
    <cellStyle name="표준 2 7" xfId="3582" xr:uid="{00000000-0005-0000-0000-00001C0E0000}"/>
    <cellStyle name="표준 2 7 2" xfId="3583" xr:uid="{00000000-0005-0000-0000-00001D0E0000}"/>
    <cellStyle name="표준 2 7 3" xfId="3584" xr:uid="{00000000-0005-0000-0000-00001E0E0000}"/>
    <cellStyle name="표준 2 8" xfId="3585" xr:uid="{00000000-0005-0000-0000-00001F0E0000}"/>
    <cellStyle name="표준 2 8 2" xfId="3586" xr:uid="{00000000-0005-0000-0000-0000200E0000}"/>
    <cellStyle name="표준 2 8 3" xfId="3587" xr:uid="{00000000-0005-0000-0000-0000210E0000}"/>
    <cellStyle name="표준 2 9" xfId="3588" xr:uid="{00000000-0005-0000-0000-0000220E0000}"/>
    <cellStyle name="표준 2 9 2" xfId="3589" xr:uid="{00000000-0005-0000-0000-0000230E0000}"/>
    <cellStyle name="표준 2 9 3" xfId="3590" xr:uid="{00000000-0005-0000-0000-0000240E0000}"/>
    <cellStyle name="표준 3" xfId="3591" xr:uid="{00000000-0005-0000-0000-0000250E0000}"/>
    <cellStyle name="표준 3 10" xfId="3592" xr:uid="{00000000-0005-0000-0000-0000260E0000}"/>
    <cellStyle name="표준 3 2" xfId="3593" xr:uid="{00000000-0005-0000-0000-0000270E0000}"/>
    <cellStyle name="표준 3 3" xfId="3594" xr:uid="{00000000-0005-0000-0000-0000280E0000}"/>
    <cellStyle name="표준 3 4" xfId="3595" xr:uid="{00000000-0005-0000-0000-0000290E0000}"/>
    <cellStyle name="표준 3 5" xfId="3596" xr:uid="{00000000-0005-0000-0000-00002A0E0000}"/>
    <cellStyle name="표준 3 6" xfId="3597" xr:uid="{00000000-0005-0000-0000-00002B0E0000}"/>
    <cellStyle name="표준 3 7" xfId="3598" xr:uid="{00000000-0005-0000-0000-00002C0E0000}"/>
    <cellStyle name="표준 3 8" xfId="3599" xr:uid="{00000000-0005-0000-0000-00002D0E0000}"/>
    <cellStyle name="표준 3 9" xfId="3600" xr:uid="{00000000-0005-0000-0000-00002E0E0000}"/>
    <cellStyle name="표준 38" xfId="3648" xr:uid="{00000000-0005-0000-0000-00002F0E0000}"/>
    <cellStyle name="표준 4" xfId="3601" xr:uid="{00000000-0005-0000-0000-0000300E0000}"/>
    <cellStyle name="표준 4 10" xfId="3602" xr:uid="{00000000-0005-0000-0000-0000310E0000}"/>
    <cellStyle name="표준 4 11" xfId="3603" xr:uid="{00000000-0005-0000-0000-0000320E0000}"/>
    <cellStyle name="표준 4 12" xfId="3604" xr:uid="{00000000-0005-0000-0000-0000330E0000}"/>
    <cellStyle name="표준 4 13" xfId="3605" xr:uid="{00000000-0005-0000-0000-0000340E0000}"/>
    <cellStyle name="표준 4 14" xfId="3606" xr:uid="{00000000-0005-0000-0000-0000350E0000}"/>
    <cellStyle name="표준 4 15" xfId="3607" xr:uid="{00000000-0005-0000-0000-0000360E0000}"/>
    <cellStyle name="표준 4 16" xfId="3608" xr:uid="{00000000-0005-0000-0000-0000370E0000}"/>
    <cellStyle name="표준 4 17" xfId="3609" xr:uid="{00000000-0005-0000-0000-0000380E0000}"/>
    <cellStyle name="표준 4 18" xfId="3610" xr:uid="{00000000-0005-0000-0000-0000390E0000}"/>
    <cellStyle name="표준 4 2" xfId="3611" xr:uid="{00000000-0005-0000-0000-00003A0E0000}"/>
    <cellStyle name="표준 4 3" xfId="3612" xr:uid="{00000000-0005-0000-0000-00003B0E0000}"/>
    <cellStyle name="표준 4 4" xfId="3613" xr:uid="{00000000-0005-0000-0000-00003C0E0000}"/>
    <cellStyle name="표준 4 5" xfId="3614" xr:uid="{00000000-0005-0000-0000-00003D0E0000}"/>
    <cellStyle name="표준 4 6" xfId="3615" xr:uid="{00000000-0005-0000-0000-00003E0E0000}"/>
    <cellStyle name="표준 4 7" xfId="3616" xr:uid="{00000000-0005-0000-0000-00003F0E0000}"/>
    <cellStyle name="표준 4 8" xfId="3617" xr:uid="{00000000-0005-0000-0000-0000400E0000}"/>
    <cellStyle name="표준 4 9" xfId="3618" xr:uid="{00000000-0005-0000-0000-0000410E0000}"/>
    <cellStyle name="표준 40" xfId="3649" xr:uid="{00000000-0005-0000-0000-0000420E0000}"/>
    <cellStyle name="표준 41" xfId="3650" xr:uid="{00000000-0005-0000-0000-0000430E0000}"/>
    <cellStyle name="표준 42" xfId="3651" xr:uid="{00000000-0005-0000-0000-0000440E0000}"/>
    <cellStyle name="표준 43" xfId="3652" xr:uid="{00000000-0005-0000-0000-0000450E0000}"/>
    <cellStyle name="표준 44" xfId="3653" xr:uid="{00000000-0005-0000-0000-0000460E0000}"/>
    <cellStyle name="표준 45" xfId="3654" xr:uid="{00000000-0005-0000-0000-0000470E0000}"/>
    <cellStyle name="표준 47" xfId="3655" xr:uid="{00000000-0005-0000-0000-0000480E0000}"/>
    <cellStyle name="표준 48" xfId="3656" xr:uid="{00000000-0005-0000-0000-0000490E0000}"/>
    <cellStyle name="표준 49" xfId="3657" xr:uid="{00000000-0005-0000-0000-00004A0E0000}"/>
    <cellStyle name="표준 5" xfId="3619" xr:uid="{00000000-0005-0000-0000-00004B0E0000}"/>
    <cellStyle name="표준 5 2" xfId="3620" xr:uid="{00000000-0005-0000-0000-00004C0E0000}"/>
    <cellStyle name="표준 5 3" xfId="3621" xr:uid="{00000000-0005-0000-0000-00004D0E0000}"/>
    <cellStyle name="표준 5 4" xfId="3622" xr:uid="{00000000-0005-0000-0000-00004E0E0000}"/>
    <cellStyle name="표준 50" xfId="3658" xr:uid="{00000000-0005-0000-0000-00004F0E0000}"/>
    <cellStyle name="표준 51" xfId="3659" xr:uid="{00000000-0005-0000-0000-0000500E0000}"/>
    <cellStyle name="표준 53" xfId="3660" xr:uid="{00000000-0005-0000-0000-0000510E0000}"/>
    <cellStyle name="표준 54" xfId="3661" xr:uid="{00000000-0005-0000-0000-0000520E0000}"/>
    <cellStyle name="표준 6" xfId="3623" xr:uid="{00000000-0005-0000-0000-0000530E0000}"/>
    <cellStyle name="표준 6 10" xfId="3624" xr:uid="{00000000-0005-0000-0000-0000540E0000}"/>
    <cellStyle name="표준 6 11" xfId="3625" xr:uid="{00000000-0005-0000-0000-0000550E0000}"/>
    <cellStyle name="표준 6 12" xfId="3626" xr:uid="{00000000-0005-0000-0000-0000560E0000}"/>
    <cellStyle name="표준 6 13" xfId="3627" xr:uid="{00000000-0005-0000-0000-0000570E0000}"/>
    <cellStyle name="표준 6 14" xfId="3628" xr:uid="{00000000-0005-0000-0000-0000580E0000}"/>
    <cellStyle name="표준 6 15" xfId="3629" xr:uid="{00000000-0005-0000-0000-0000590E0000}"/>
    <cellStyle name="표준 6 2" xfId="3630" xr:uid="{00000000-0005-0000-0000-00005A0E0000}"/>
    <cellStyle name="표준 6 3" xfId="3631" xr:uid="{00000000-0005-0000-0000-00005B0E0000}"/>
    <cellStyle name="표준 6 4" xfId="3632" xr:uid="{00000000-0005-0000-0000-00005C0E0000}"/>
    <cellStyle name="표준 6 5" xfId="3633" xr:uid="{00000000-0005-0000-0000-00005D0E0000}"/>
    <cellStyle name="표준 6 6" xfId="3634" xr:uid="{00000000-0005-0000-0000-00005E0E0000}"/>
    <cellStyle name="표준 6 7" xfId="3635" xr:uid="{00000000-0005-0000-0000-00005F0E0000}"/>
    <cellStyle name="표준 6 8" xfId="3636" xr:uid="{00000000-0005-0000-0000-0000600E0000}"/>
    <cellStyle name="표준 6 9" xfId="3637" xr:uid="{00000000-0005-0000-0000-0000610E0000}"/>
    <cellStyle name="표준 7" xfId="3638" xr:uid="{00000000-0005-0000-0000-0000620E0000}"/>
    <cellStyle name="표준 8" xfId="3639" xr:uid="{00000000-0005-0000-0000-0000630E0000}"/>
    <cellStyle name="표준 9" xfId="3640" xr:uid="{00000000-0005-0000-0000-0000640E0000}"/>
    <cellStyle name="표준_★ CM FL Europe Ordering Specification (090116)" xfId="1298" xr:uid="{00000000-0005-0000-0000-0000650E0000}"/>
    <cellStyle name="합산" xfId="1299" xr:uid="{00000000-0005-0000-0000-0000660E0000}"/>
    <cellStyle name="화폐기호" xfId="1300" xr:uid="{00000000-0005-0000-0000-0000670E0000}"/>
    <cellStyle name="화폐기호0" xfId="1301" xr:uid="{00000000-0005-0000-0000-0000680E0000}"/>
    <cellStyle name="회비" xfId="1302" xr:uid="{00000000-0005-0000-0000-0000690E0000}"/>
    <cellStyle name="一般_Book1" xfId="1277" xr:uid="{00000000-0005-0000-0000-00006A0E0000}"/>
    <cellStyle name="千分位[0]_Book1" xfId="1281" xr:uid="{00000000-0005-0000-0000-00006B0E0000}"/>
    <cellStyle name="千分位_Book1" xfId="1282" xr:uid="{00000000-0005-0000-0000-00006C0E0000}"/>
    <cellStyle name="桁区切り_HY Pricebreakdown" xfId="1303" xr:uid="{00000000-0005-0000-0000-00006D0E0000}"/>
    <cellStyle name="標準_PBD to HMC" xfId="1304" xr:uid="{00000000-0005-0000-0000-00006E0E0000}"/>
    <cellStyle name="貨幣 [0]_Book1" xfId="1305" xr:uid="{00000000-0005-0000-0000-00006F0E0000}"/>
    <cellStyle name="貨幣_Book1" xfId="1306" xr:uid="{00000000-0005-0000-0000-0000700E0000}"/>
  </cellStyles>
  <dxfs count="0"/>
  <tableStyles count="0" defaultTableStyle="TableStyleMedium9" defaultPivotStyle="PivotStyleLight16"/>
  <colors>
    <mruColors>
      <color rgb="FF0000FF"/>
      <color rgb="FF273267"/>
      <color rgb="FF274467"/>
      <color rgb="FF000080"/>
      <color rgb="FFFFFF00"/>
      <color rgb="FF646464"/>
      <color rgb="FF7D7D7D"/>
      <color rgb="FF888888"/>
      <color rgb="FF9090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9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g"/><Relationship Id="rId2" Type="http://schemas.openxmlformats.org/officeDocument/2006/relationships/image" Target="../media/image1.png"/><Relationship Id="rId1" Type="http://schemas.openxmlformats.org/officeDocument/2006/relationships/image" Target="../media/image24.jpeg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27.jpg"/><Relationship Id="rId4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7" Type="http://schemas.openxmlformats.org/officeDocument/2006/relationships/image" Target="../media/image3.png"/><Relationship Id="rId2" Type="http://schemas.openxmlformats.org/officeDocument/2006/relationships/image" Target="../media/image25.jpg"/><Relationship Id="rId1" Type="http://schemas.openxmlformats.org/officeDocument/2006/relationships/image" Target="../media/image21.png"/><Relationship Id="rId6" Type="http://schemas.openxmlformats.org/officeDocument/2006/relationships/image" Target="../media/image22.png"/><Relationship Id="rId5" Type="http://schemas.openxmlformats.org/officeDocument/2006/relationships/image" Target="../media/image1.png"/><Relationship Id="rId4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29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32.png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image" Target="../media/image23.png"/><Relationship Id="rId4" Type="http://schemas.openxmlformats.org/officeDocument/2006/relationships/image" Target="../media/image3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3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7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5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3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41.png"/><Relationship Id="rId4" Type="http://schemas.openxmlformats.org/officeDocument/2006/relationships/image" Target="../media/image40.jp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png"/><Relationship Id="rId18" Type="http://schemas.openxmlformats.org/officeDocument/2006/relationships/image" Target="../media/image56.jpeg"/><Relationship Id="rId3" Type="http://schemas.openxmlformats.org/officeDocument/2006/relationships/image" Target="../media/image4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jpg"/><Relationship Id="rId2" Type="http://schemas.openxmlformats.org/officeDocument/2006/relationships/image" Target="../media/image1.png"/><Relationship Id="rId16" Type="http://schemas.openxmlformats.org/officeDocument/2006/relationships/image" Target="../media/image54.jpg"/><Relationship Id="rId1" Type="http://schemas.openxmlformats.org/officeDocument/2006/relationships/image" Target="../media/image42.jpeg"/><Relationship Id="rId6" Type="http://schemas.openxmlformats.org/officeDocument/2006/relationships/image" Target="../media/image44.jpeg"/><Relationship Id="rId11" Type="http://schemas.openxmlformats.org/officeDocument/2006/relationships/image" Target="../media/image49.png"/><Relationship Id="rId5" Type="http://schemas.openxmlformats.org/officeDocument/2006/relationships/image" Target="../media/image43.pn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19" Type="http://schemas.openxmlformats.org/officeDocument/2006/relationships/image" Target="../media/image29.png"/><Relationship Id="rId4" Type="http://schemas.openxmlformats.org/officeDocument/2006/relationships/image" Target="../media/image12.png"/><Relationship Id="rId9" Type="http://schemas.openxmlformats.org/officeDocument/2006/relationships/image" Target="../media/image47.png"/><Relationship Id="rId14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5" Type="http://schemas.openxmlformats.org/officeDocument/2006/relationships/image" Target="../media/image3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1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</xdr:colOff>
      <xdr:row>1</xdr:row>
      <xdr:rowOff>85733</xdr:rowOff>
    </xdr:from>
    <xdr:to>
      <xdr:col>12</xdr:col>
      <xdr:colOff>12928</xdr:colOff>
      <xdr:row>3</xdr:row>
      <xdr:rowOff>330200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24B632-BE91-4312-9BD4-53034D267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123833"/>
          <a:ext cx="3068548" cy="2019927"/>
        </a:xfrm>
        <a:prstGeom prst="rect">
          <a:avLst/>
        </a:prstGeom>
      </xdr:spPr>
    </xdr:pic>
    <xdr:clientData/>
  </xdr:twoCellAnchor>
  <xdr:twoCellAnchor editAs="oneCell">
    <xdr:from>
      <xdr:col>4</xdr:col>
      <xdr:colOff>1739900</xdr:colOff>
      <xdr:row>1</xdr:row>
      <xdr:rowOff>3731</xdr:rowOff>
    </xdr:from>
    <xdr:to>
      <xdr:col>8</xdr:col>
      <xdr:colOff>1066800</xdr:colOff>
      <xdr:row>5</xdr:row>
      <xdr:rowOff>219685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68BC3C-E441-4689-9170-F14780DFB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09" t="20719" r="20519" b="19142"/>
        <a:stretch/>
      </xdr:blipFill>
      <xdr:spPr bwMode="auto">
        <a:xfrm>
          <a:off x="8597900" y="41831"/>
          <a:ext cx="6764020" cy="4163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</xdr:row>
      <xdr:rowOff>190500</xdr:rowOff>
    </xdr:from>
    <xdr:to>
      <xdr:col>3</xdr:col>
      <xdr:colOff>1912675</xdr:colOff>
      <xdr:row>3</xdr:row>
      <xdr:rowOff>203200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5638F34-7E84-AAC6-AC6F-D81C2C7F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228600"/>
          <a:ext cx="5214675" cy="179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28574</xdr:colOff>
      <xdr:row>0</xdr:row>
      <xdr:rowOff>85733</xdr:rowOff>
    </xdr:from>
    <xdr:to>
      <xdr:col>9</xdr:col>
      <xdr:colOff>2522237</xdr:colOff>
      <xdr:row>1</xdr:row>
      <xdr:rowOff>539750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F8071-6FCE-4BE3-B37A-BE4CFB5FF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774" y="85733"/>
          <a:ext cx="2541288" cy="1698617"/>
        </a:xfrm>
        <a:prstGeom prst="rect">
          <a:avLst/>
        </a:prstGeom>
      </xdr:spPr>
    </xdr:pic>
    <xdr:clientData/>
  </xdr:twoCellAnchor>
  <xdr:twoCellAnchor editAs="oneCell">
    <xdr:from>
      <xdr:col>4</xdr:col>
      <xdr:colOff>1079500</xdr:colOff>
      <xdr:row>0</xdr:row>
      <xdr:rowOff>83481</xdr:rowOff>
    </xdr:from>
    <xdr:to>
      <xdr:col>8</xdr:col>
      <xdr:colOff>1219200</xdr:colOff>
      <xdr:row>3</xdr:row>
      <xdr:rowOff>190500</xdr:rowOff>
    </xdr:to>
    <xdr:pic>
      <xdr:nvPicPr>
        <xdr:cNvPr id="4" name="Picture 3" descr="Hyundai BAYON LIFITING 1.0 T-GDI 6MT (100 KM) Smart + DESIGN + TECH –  Autoryzowany dealer Hyundai Gdańsk Gdynia Elbląg – Margo">
          <a:extLst>
            <a:ext uri="{FF2B5EF4-FFF2-40B4-BE49-F238E27FC236}">
              <a16:creationId xmlns:a16="http://schemas.microsoft.com/office/drawing/2014/main" id="{0C2A34E9-7468-480A-9FF0-8E9D045624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43" t="24514" r="20385" b="17234"/>
        <a:stretch/>
      </xdr:blipFill>
      <xdr:spPr bwMode="auto">
        <a:xfrm>
          <a:off x="6657340" y="121581"/>
          <a:ext cx="5222240" cy="2652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1539015</xdr:colOff>
      <xdr:row>1</xdr:row>
      <xdr:rowOff>8309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9733DF-805B-44CB-AC25-67DDD301B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14" y="0"/>
          <a:ext cx="3635829" cy="12485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1698624</xdr:colOff>
      <xdr:row>1</xdr:row>
      <xdr:rowOff>23812</xdr:rowOff>
    </xdr:from>
    <xdr:to>
      <xdr:col>15</xdr:col>
      <xdr:colOff>756</xdr:colOff>
      <xdr:row>2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8354E-4026-45DE-B169-54B025E63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85699" y="80962"/>
          <a:ext cx="2502657" cy="1195388"/>
        </a:xfrm>
        <a:prstGeom prst="rect">
          <a:avLst/>
        </a:prstGeom>
      </xdr:spPr>
    </xdr:pic>
    <xdr:clientData/>
  </xdr:twoCellAnchor>
  <xdr:twoCellAnchor>
    <xdr:from>
      <xdr:col>5</xdr:col>
      <xdr:colOff>393699</xdr:colOff>
      <xdr:row>1</xdr:row>
      <xdr:rowOff>0</xdr:rowOff>
    </xdr:from>
    <xdr:to>
      <xdr:col>11</xdr:col>
      <xdr:colOff>788294</xdr:colOff>
      <xdr:row>5</xdr:row>
      <xdr:rowOff>177800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5D946D6-DB91-4157-9BE5-9683D756FB27}"/>
            </a:ext>
          </a:extLst>
        </xdr:cNvPr>
        <xdr:cNvGrpSpPr/>
      </xdr:nvGrpSpPr>
      <xdr:grpSpPr>
        <a:xfrm>
          <a:off x="5549899" y="63500"/>
          <a:ext cx="5906395" cy="3390900"/>
          <a:chOff x="5549899" y="63500"/>
          <a:chExt cx="5906395" cy="339090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586A0B85-4740-A8E7-255E-65BF8756B4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549899" y="63500"/>
            <a:ext cx="5906395" cy="3390900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1B89C8D4-DB71-FA8A-327A-19782C528B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0407976" y="2119435"/>
            <a:ext cx="361624" cy="138254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0</xdr:colOff>
      <xdr:row>1</xdr:row>
      <xdr:rowOff>0</xdr:rowOff>
    </xdr:from>
    <xdr:to>
      <xdr:col>5</xdr:col>
      <xdr:colOff>89458</xdr:colOff>
      <xdr:row>2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699827-098E-44D2-BC10-7BD76ABFE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63500"/>
          <a:ext cx="5029758" cy="1727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2114738</xdr:colOff>
      <xdr:row>1</xdr:row>
      <xdr:rowOff>101826</xdr:rowOff>
    </xdr:from>
    <xdr:to>
      <xdr:col>14</xdr:col>
      <xdr:colOff>47474</xdr:colOff>
      <xdr:row>2</xdr:row>
      <xdr:rowOff>252639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68653-AC98-433F-9F3F-4F89ED3A1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25713" y="158976"/>
          <a:ext cx="2552361" cy="1370013"/>
        </a:xfrm>
        <a:prstGeom prst="rect">
          <a:avLst/>
        </a:prstGeom>
      </xdr:spPr>
    </xdr:pic>
    <xdr:clientData/>
  </xdr:twoCellAnchor>
  <xdr:twoCellAnchor editAs="oneCell">
    <xdr:from>
      <xdr:col>1</xdr:col>
      <xdr:colOff>91562</xdr:colOff>
      <xdr:row>3</xdr:row>
      <xdr:rowOff>89832</xdr:rowOff>
    </xdr:from>
    <xdr:to>
      <xdr:col>6</xdr:col>
      <xdr:colOff>12699</xdr:colOff>
      <xdr:row>4</xdr:row>
      <xdr:rowOff>1257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9D592C-A50B-44B9-B5BC-8F522F565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6337" y="2585382"/>
          <a:ext cx="5655187" cy="89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10886</xdr:colOff>
      <xdr:row>69</xdr:row>
      <xdr:rowOff>61231</xdr:rowOff>
    </xdr:from>
    <xdr:to>
      <xdr:col>4</xdr:col>
      <xdr:colOff>854738</xdr:colOff>
      <xdr:row>78</xdr:row>
      <xdr:rowOff>189059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96665D-5A70-44A9-B92E-973605D00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18798267"/>
          <a:ext cx="4925995" cy="1964792"/>
        </a:xfrm>
        <a:prstGeom prst="rect">
          <a:avLst/>
        </a:prstGeom>
      </xdr:spPr>
    </xdr:pic>
    <xdr:clientData/>
  </xdr:twoCellAnchor>
  <xdr:twoCellAnchor editAs="oneCell">
    <xdr:from>
      <xdr:col>6</xdr:col>
      <xdr:colOff>566056</xdr:colOff>
      <xdr:row>1</xdr:row>
      <xdr:rowOff>176119</xdr:rowOff>
    </xdr:from>
    <xdr:to>
      <xdr:col>11</xdr:col>
      <xdr:colOff>863599</xdr:colOff>
      <xdr:row>5</xdr:row>
      <xdr:rowOff>12700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0557EA-B096-470A-B60F-6E3377F9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04881" y="233269"/>
          <a:ext cx="6079218" cy="358943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6</xdr:col>
      <xdr:colOff>274417</xdr:colOff>
      <xdr:row>2</xdr:row>
      <xdr:rowOff>859972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93B530-0D2F-450F-806D-A63F508B0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5314"/>
          <a:ext cx="6054731" cy="20791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165099</xdr:colOff>
      <xdr:row>1</xdr:row>
      <xdr:rowOff>215901</xdr:rowOff>
    </xdr:from>
    <xdr:to>
      <xdr:col>11</xdr:col>
      <xdr:colOff>1609157</xdr:colOff>
      <xdr:row>6</xdr:row>
      <xdr:rowOff>76201</xdr:rowOff>
    </xdr:to>
    <xdr:pic>
      <xdr:nvPicPr>
        <xdr:cNvPr id="3" name="Picture 2" descr="Hyundai Kona Electric Review &amp; Prices 2023 | AutoTrader UK">
          <a:extLst>
            <a:ext uri="{FF2B5EF4-FFF2-40B4-BE49-F238E27FC236}">
              <a16:creationId xmlns:a16="http://schemas.microsoft.com/office/drawing/2014/main" id="{E74B3219-4B56-4D5E-AB70-3004679A7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3" b="24263"/>
        <a:stretch/>
      </xdr:blipFill>
      <xdr:spPr bwMode="auto">
        <a:xfrm>
          <a:off x="5194299" y="273051"/>
          <a:ext cx="8108383" cy="429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1549400</xdr:colOff>
      <xdr:row>1</xdr:row>
      <xdr:rowOff>23812</xdr:rowOff>
    </xdr:from>
    <xdr:to>
      <xdr:col>15</xdr:col>
      <xdr:colOff>756</xdr:colOff>
      <xdr:row>2</xdr:row>
      <xdr:rowOff>565758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786C83-529C-4B40-8CA4-8258A01A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98475" y="80962"/>
          <a:ext cx="3680581" cy="1761146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2</xdr:row>
      <xdr:rowOff>1168399</xdr:rowOff>
    </xdr:from>
    <xdr:to>
      <xdr:col>3</xdr:col>
      <xdr:colOff>206375</xdr:colOff>
      <xdr:row>4</xdr:row>
      <xdr:rowOff>50800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CFE595-B996-47AA-A38C-EF6EFC348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24" b="20823"/>
        <a:stretch/>
      </xdr:blipFill>
      <xdr:spPr>
        <a:xfrm>
          <a:off x="288925" y="2444749"/>
          <a:ext cx="2984500" cy="78740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</xdr:row>
      <xdr:rowOff>50800</xdr:rowOff>
    </xdr:from>
    <xdr:to>
      <xdr:col>5</xdr:col>
      <xdr:colOff>371510</xdr:colOff>
      <xdr:row>2</xdr:row>
      <xdr:rowOff>673100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703A2A-B29E-4823-AA28-516E407CE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114300"/>
          <a:ext cx="5362610" cy="1841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1158573</xdr:colOff>
      <xdr:row>1</xdr:row>
      <xdr:rowOff>23813</xdr:rowOff>
    </xdr:from>
    <xdr:to>
      <xdr:col>15</xdr:col>
      <xdr:colOff>757</xdr:colOff>
      <xdr:row>1</xdr:row>
      <xdr:rowOff>1238250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A1C90-7A6E-49F4-B3F5-B7A82192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1798" y="80963"/>
          <a:ext cx="2261659" cy="121443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1</xdr:row>
      <xdr:rowOff>0</xdr:rowOff>
    </xdr:from>
    <xdr:to>
      <xdr:col>4</xdr:col>
      <xdr:colOff>182765</xdr:colOff>
      <xdr:row>2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9ADF33-72A1-482F-AB20-E7575001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899" y="57150"/>
          <a:ext cx="4272166" cy="1330325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2</xdr:row>
      <xdr:rowOff>456848</xdr:rowOff>
    </xdr:from>
    <xdr:to>
      <xdr:col>5</xdr:col>
      <xdr:colOff>634999</xdr:colOff>
      <xdr:row>3</xdr:row>
      <xdr:rowOff>15876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1D25CC-19F8-4837-AD8E-687FDF30A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4949" y="1780823"/>
          <a:ext cx="5229225" cy="825853"/>
        </a:xfrm>
        <a:prstGeom prst="rect">
          <a:avLst/>
        </a:prstGeom>
      </xdr:spPr>
    </xdr:pic>
    <xdr:clientData/>
  </xdr:twoCellAnchor>
  <xdr:twoCellAnchor editAs="oneCell">
    <xdr:from>
      <xdr:col>2</xdr:col>
      <xdr:colOff>1132</xdr:colOff>
      <xdr:row>76</xdr:row>
      <xdr:rowOff>45985</xdr:rowOff>
    </xdr:from>
    <xdr:to>
      <xdr:col>4</xdr:col>
      <xdr:colOff>404890</xdr:colOff>
      <xdr:row>85</xdr:row>
      <xdr:rowOff>15872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024C86-5F90-4E7A-A84F-C20826E3C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0207" y="18657835"/>
          <a:ext cx="4489983" cy="1770112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1</xdr:row>
      <xdr:rowOff>13607</xdr:rowOff>
    </xdr:from>
    <xdr:to>
      <xdr:col>11</xdr:col>
      <xdr:colOff>646608</xdr:colOff>
      <xdr:row>3</xdr:row>
      <xdr:rowOff>326679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BBE23F-BC81-E540-7F88-D5A9C8A13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-1" r="17540" b="13188"/>
        <a:stretch/>
      </xdr:blipFill>
      <xdr:spPr>
        <a:xfrm>
          <a:off x="6245679" y="68036"/>
          <a:ext cx="4824000" cy="284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197176</xdr:colOff>
      <xdr:row>24</xdr:row>
      <xdr:rowOff>84931</xdr:rowOff>
    </xdr:from>
    <xdr:to>
      <xdr:col>22</xdr:col>
      <xdr:colOff>598568</xdr:colOff>
      <xdr:row>25</xdr:row>
      <xdr:rowOff>35189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CEAC1-892A-4613-9398-BB108B002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95451" y="10857706"/>
          <a:ext cx="401392" cy="216958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2</xdr:row>
      <xdr:rowOff>1168399</xdr:rowOff>
    </xdr:from>
    <xdr:to>
      <xdr:col>3</xdr:col>
      <xdr:colOff>66675</xdr:colOff>
      <xdr:row>4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2A219B-3EF5-4F0D-904A-67E24F1E4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24" b="20823"/>
        <a:stretch/>
      </xdr:blipFill>
      <xdr:spPr>
        <a:xfrm>
          <a:off x="149225" y="2444749"/>
          <a:ext cx="2984500" cy="78740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0</xdr:rowOff>
    </xdr:from>
    <xdr:to>
      <xdr:col>12</xdr:col>
      <xdr:colOff>100008</xdr:colOff>
      <xdr:row>72</xdr:row>
      <xdr:rowOff>126665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2A402C-E4EC-4A7B-AFD6-E015C345A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0" y="21707475"/>
          <a:ext cx="4929183" cy="1993565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</xdr:row>
      <xdr:rowOff>286573</xdr:rowOff>
    </xdr:from>
    <xdr:to>
      <xdr:col>11</xdr:col>
      <xdr:colOff>1615508</xdr:colOff>
      <xdr:row>6</xdr:row>
      <xdr:rowOff>76201</xdr:rowOff>
    </xdr:to>
    <xdr:pic>
      <xdr:nvPicPr>
        <xdr:cNvPr id="5" name="Picture 4" descr="Hyundai Kona Electric Review &amp; Prices 2023 | AutoTrader UK">
          <a:extLst>
            <a:ext uri="{FF2B5EF4-FFF2-40B4-BE49-F238E27FC236}">
              <a16:creationId xmlns:a16="http://schemas.microsoft.com/office/drawing/2014/main" id="{AC50A901-3BC0-4F53-BA3B-BD9088624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53" b="24263"/>
        <a:stretch/>
      </xdr:blipFill>
      <xdr:spPr bwMode="auto">
        <a:xfrm>
          <a:off x="5334000" y="343723"/>
          <a:ext cx="7968683" cy="422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1552576</xdr:colOff>
      <xdr:row>1</xdr:row>
      <xdr:rowOff>23812</xdr:rowOff>
    </xdr:from>
    <xdr:to>
      <xdr:col>15</xdr:col>
      <xdr:colOff>3932</xdr:colOff>
      <xdr:row>2</xdr:row>
      <xdr:rowOff>565758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D0E0835-C179-4761-83A6-B865AEB99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239751" y="80962"/>
          <a:ext cx="3575806" cy="17611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99855</xdr:rowOff>
    </xdr:from>
    <xdr:to>
      <xdr:col>5</xdr:col>
      <xdr:colOff>228600</xdr:colOff>
      <xdr:row>4</xdr:row>
      <xdr:rowOff>891139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7104C6-22C1-4E45-A9A7-EAE96CECD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3281205"/>
          <a:ext cx="5038725" cy="79128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5</xdr:col>
      <xdr:colOff>311359</xdr:colOff>
      <xdr:row>2</xdr:row>
      <xdr:rowOff>584200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78E479C-F2C6-4193-A247-0C9ED9238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63500"/>
          <a:ext cx="5251659" cy="1803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1</xdr:row>
      <xdr:rowOff>15875</xdr:rowOff>
    </xdr:from>
    <xdr:to>
      <xdr:col>16</xdr:col>
      <xdr:colOff>2042</xdr:colOff>
      <xdr:row>2</xdr:row>
      <xdr:rowOff>193153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83D263-B87E-4B92-9F1B-1C254A3D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25475" y="130175"/>
          <a:ext cx="2183267" cy="1396478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</xdr:row>
      <xdr:rowOff>174173</xdr:rowOff>
    </xdr:from>
    <xdr:to>
      <xdr:col>3</xdr:col>
      <xdr:colOff>259810</xdr:colOff>
      <xdr:row>2</xdr:row>
      <xdr:rowOff>927284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6168B8-5EE7-45D3-B07F-721418597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5760" b="12716"/>
        <a:stretch/>
      </xdr:blipFill>
      <xdr:spPr>
        <a:xfrm>
          <a:off x="54428" y="1507673"/>
          <a:ext cx="2859682" cy="753111"/>
        </a:xfrm>
        <a:prstGeom prst="rect">
          <a:avLst/>
        </a:prstGeom>
      </xdr:spPr>
    </xdr:pic>
    <xdr:clientData/>
  </xdr:twoCellAnchor>
  <xdr:twoCellAnchor editAs="oneCell">
    <xdr:from>
      <xdr:col>6</xdr:col>
      <xdr:colOff>848013</xdr:colOff>
      <xdr:row>0</xdr:row>
      <xdr:rowOff>24516</xdr:rowOff>
    </xdr:from>
    <xdr:to>
      <xdr:col>11</xdr:col>
      <xdr:colOff>850900</xdr:colOff>
      <xdr:row>4</xdr:row>
      <xdr:rowOff>165130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8B6D2E-EAF9-131F-0492-10234F7D3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794" t="18275" r="21308" b="19235"/>
        <a:stretch/>
      </xdr:blipFill>
      <xdr:spPr>
        <a:xfrm>
          <a:off x="6880513" y="24516"/>
          <a:ext cx="5057487" cy="27822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1447800</xdr:colOff>
      <xdr:row>2</xdr:row>
      <xdr:rowOff>115306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BD318-C1D0-4B82-AB24-129213BF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119743"/>
          <a:ext cx="3886200" cy="133450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1</xdr:row>
      <xdr:rowOff>15875</xdr:rowOff>
    </xdr:from>
    <xdr:to>
      <xdr:col>16</xdr:col>
      <xdr:colOff>2042</xdr:colOff>
      <xdr:row>2</xdr:row>
      <xdr:rowOff>193153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D8E95-B27B-44F1-BC3A-922C2B3DE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9300" y="130175"/>
          <a:ext cx="2183267" cy="1396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215901</xdr:rowOff>
    </xdr:from>
    <xdr:to>
      <xdr:col>3</xdr:col>
      <xdr:colOff>101600</xdr:colOff>
      <xdr:row>2</xdr:row>
      <xdr:rowOff>914401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F3CA61-59C3-4FB4-AC31-9EB1EE2A45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5760" r="3629" b="17903"/>
        <a:stretch/>
      </xdr:blipFill>
      <xdr:spPr>
        <a:xfrm>
          <a:off x="0" y="1549401"/>
          <a:ext cx="2755900" cy="698500"/>
        </a:xfrm>
        <a:prstGeom prst="rect">
          <a:avLst/>
        </a:prstGeom>
      </xdr:spPr>
    </xdr:pic>
    <xdr:clientData/>
  </xdr:twoCellAnchor>
  <xdr:twoCellAnchor editAs="oneCell">
    <xdr:from>
      <xdr:col>6</xdr:col>
      <xdr:colOff>1168400</xdr:colOff>
      <xdr:row>0</xdr:row>
      <xdr:rowOff>74335</xdr:rowOff>
    </xdr:from>
    <xdr:to>
      <xdr:col>11</xdr:col>
      <xdr:colOff>977900</xdr:colOff>
      <xdr:row>4</xdr:row>
      <xdr:rowOff>127000</xdr:rowOff>
    </xdr:to>
    <xdr:pic>
      <xdr:nvPicPr>
        <xdr:cNvPr id="6" name="Picture 5" descr="Tucson N Line">
          <a:extLst>
            <a:ext uri="{FF2B5EF4-FFF2-40B4-BE49-F238E27FC236}">
              <a16:creationId xmlns:a16="http://schemas.microsoft.com/office/drawing/2014/main" id="{8BB33C11-302B-10D6-C3AC-31F0AF09A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93" t="16974" r="19490" b="19926"/>
        <a:stretch/>
      </xdr:blipFill>
      <xdr:spPr bwMode="auto">
        <a:xfrm>
          <a:off x="7340600" y="74335"/>
          <a:ext cx="5041900" cy="269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1197429</xdr:colOff>
      <xdr:row>2</xdr:row>
      <xdr:rowOff>29330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204106-577A-4EF2-B0BC-3062C686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4300"/>
          <a:ext cx="3635829" cy="124853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1</xdr:row>
      <xdr:rowOff>15875</xdr:rowOff>
    </xdr:from>
    <xdr:to>
      <xdr:col>16</xdr:col>
      <xdr:colOff>2042</xdr:colOff>
      <xdr:row>2</xdr:row>
      <xdr:rowOff>193153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167BC-F8C0-4107-96C8-CCDF69372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7850" y="130175"/>
          <a:ext cx="2183267" cy="1396478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0</xdr:row>
      <xdr:rowOff>0</xdr:rowOff>
    </xdr:from>
    <xdr:to>
      <xdr:col>12</xdr:col>
      <xdr:colOff>685800</xdr:colOff>
      <xdr:row>5</xdr:row>
      <xdr:rowOff>101600</xdr:rowOff>
    </xdr:to>
    <xdr:pic>
      <xdr:nvPicPr>
        <xdr:cNvPr id="4" name="Picture 3" descr="Hyundai TUCSON Hybrid">
          <a:extLst>
            <a:ext uri="{FF2B5EF4-FFF2-40B4-BE49-F238E27FC236}">
              <a16:creationId xmlns:a16="http://schemas.microsoft.com/office/drawing/2014/main" id="{89B5AEE5-640A-470B-A166-CDC69DA32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17" t="13027" r="10275" b="15013"/>
        <a:stretch/>
      </xdr:blipFill>
      <xdr:spPr bwMode="auto">
        <a:xfrm>
          <a:off x="6724650" y="0"/>
          <a:ext cx="5419725" cy="294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</xdr:row>
      <xdr:rowOff>190499</xdr:rowOff>
    </xdr:from>
    <xdr:to>
      <xdr:col>4</xdr:col>
      <xdr:colOff>552152</xdr:colOff>
      <xdr:row>3</xdr:row>
      <xdr:rowOff>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9E6C1F5-67EA-4932-ADEA-2A237A590615}"/>
            </a:ext>
          </a:extLst>
        </xdr:cNvPr>
        <xdr:cNvGrpSpPr/>
      </xdr:nvGrpSpPr>
      <xdr:grpSpPr>
        <a:xfrm>
          <a:off x="38100" y="1523999"/>
          <a:ext cx="5124152" cy="787402"/>
          <a:chOff x="38100" y="1523999"/>
          <a:chExt cx="5124152" cy="787402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DE067200-9DC2-476C-927F-7B16A2F5A4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t="15760" b="12716"/>
          <a:stretch/>
        </xdr:blipFill>
        <xdr:spPr>
          <a:xfrm>
            <a:off x="38100" y="1523999"/>
            <a:ext cx="2872382" cy="753111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5FDA10B-BB55-4E9D-A3FD-12DDA71B64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1" b="8213"/>
          <a:stretch/>
        </xdr:blipFill>
        <xdr:spPr>
          <a:xfrm>
            <a:off x="2781300" y="1638301"/>
            <a:ext cx="2380952" cy="6731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0</xdr:colOff>
      <xdr:row>90</xdr:row>
      <xdr:rowOff>38100</xdr:rowOff>
    </xdr:from>
    <xdr:to>
      <xdr:col>4</xdr:col>
      <xdr:colOff>671495</xdr:colOff>
      <xdr:row>99</xdr:row>
      <xdr:rowOff>165017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A33C8A6-5C26-40C1-85A1-657810EB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878800"/>
          <a:ext cx="4948220" cy="20128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1197429</xdr:colOff>
      <xdr:row>2</xdr:row>
      <xdr:rowOff>29330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1D9495-98D5-4FEC-98AE-B92BEDAE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4300"/>
          <a:ext cx="3635829" cy="124853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333375</xdr:colOff>
      <xdr:row>1</xdr:row>
      <xdr:rowOff>15875</xdr:rowOff>
    </xdr:from>
    <xdr:to>
      <xdr:col>16</xdr:col>
      <xdr:colOff>2042</xdr:colOff>
      <xdr:row>2</xdr:row>
      <xdr:rowOff>193153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484B9B-C731-461D-B5B1-80FB55B35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77850" y="130175"/>
          <a:ext cx="2183267" cy="139647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38100</xdr:rowOff>
    </xdr:from>
    <xdr:to>
      <xdr:col>4</xdr:col>
      <xdr:colOff>671495</xdr:colOff>
      <xdr:row>104</xdr:row>
      <xdr:rowOff>165017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582DA50-EF95-4DC3-9F4E-0875986D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1297900"/>
          <a:ext cx="4948220" cy="2012867"/>
        </a:xfrm>
        <a:prstGeom prst="rect">
          <a:avLst/>
        </a:prstGeom>
      </xdr:spPr>
    </xdr:pic>
    <xdr:clientData/>
  </xdr:twoCellAnchor>
  <xdr:twoCellAnchor editAs="oneCell">
    <xdr:from>
      <xdr:col>6</xdr:col>
      <xdr:colOff>1016000</xdr:colOff>
      <xdr:row>0</xdr:row>
      <xdr:rowOff>25400</xdr:rowOff>
    </xdr:from>
    <xdr:to>
      <xdr:col>12</xdr:col>
      <xdr:colOff>180687</xdr:colOff>
      <xdr:row>4</xdr:row>
      <xdr:rowOff>166014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963BF1-5E74-49C9-A50A-1A9AD2A22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794" t="18275" r="21308" b="19235"/>
        <a:stretch/>
      </xdr:blipFill>
      <xdr:spPr>
        <a:xfrm>
          <a:off x="7048500" y="25400"/>
          <a:ext cx="5057487" cy="278221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1197429</xdr:colOff>
      <xdr:row>2</xdr:row>
      <xdr:rowOff>29330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3FC6B-9827-42EC-ABBF-F97B8319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14300"/>
          <a:ext cx="3635829" cy="12485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85733</xdr:rowOff>
    </xdr:from>
    <xdr:to>
      <xdr:col>12</xdr:col>
      <xdr:colOff>12701</xdr:colOff>
      <xdr:row>2</xdr:row>
      <xdr:rowOff>166968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8566D-07DF-4BFE-BE1C-EC8D5EFEB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00" y="123833"/>
          <a:ext cx="1955801" cy="13290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4</xdr:col>
      <xdr:colOff>598636</xdr:colOff>
      <xdr:row>2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35DD4E-00DF-42D3-A2C3-CEFC6C21C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38100"/>
          <a:ext cx="4313386" cy="13430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</xdr:row>
      <xdr:rowOff>231322</xdr:rowOff>
    </xdr:from>
    <xdr:to>
      <xdr:col>3</xdr:col>
      <xdr:colOff>1917835</xdr:colOff>
      <xdr:row>2</xdr:row>
      <xdr:rowOff>968762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9EDBBE-F5FD-4766-9114-D904C640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51" y="1517197"/>
          <a:ext cx="3708534" cy="73744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952501</xdr:colOff>
      <xdr:row>1</xdr:row>
      <xdr:rowOff>54722</xdr:rowOff>
    </xdr:from>
    <xdr:to>
      <xdr:col>9</xdr:col>
      <xdr:colOff>1020536</xdr:colOff>
      <xdr:row>5</xdr:row>
      <xdr:rowOff>153761</xdr:rowOff>
    </xdr:to>
    <xdr:pic>
      <xdr:nvPicPr>
        <xdr:cNvPr id="5" name="Picture 4" descr="Hyundai i20 N Line - Jønssons Auto A/S">
          <a:extLst>
            <a:ext uri="{FF2B5EF4-FFF2-40B4-BE49-F238E27FC236}">
              <a16:creationId xmlns:a16="http://schemas.microsoft.com/office/drawing/2014/main" id="{36998F85-4316-4564-B611-238BA8D06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7" t="15620" r="6330"/>
        <a:stretch/>
      </xdr:blipFill>
      <xdr:spPr bwMode="auto">
        <a:xfrm>
          <a:off x="5934076" y="92822"/>
          <a:ext cx="5116285" cy="290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1536789</xdr:colOff>
      <xdr:row>1</xdr:row>
      <xdr:rowOff>67738</xdr:rowOff>
    </xdr:from>
    <xdr:to>
      <xdr:col>16</xdr:col>
      <xdr:colOff>2034</xdr:colOff>
      <xdr:row>2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DE718-DC13-4095-BACB-17A42E3CE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0789" y="99488"/>
          <a:ext cx="2735620" cy="1710262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111124</xdr:colOff>
      <xdr:row>1</xdr:row>
      <xdr:rowOff>0</xdr:rowOff>
    </xdr:from>
    <xdr:to>
      <xdr:col>4</xdr:col>
      <xdr:colOff>14110</xdr:colOff>
      <xdr:row>1</xdr:row>
      <xdr:rowOff>1444625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30D92A-52EC-4BBF-8DF3-054530E0C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949" y="38100"/>
          <a:ext cx="4627386" cy="1444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</xdr:row>
      <xdr:rowOff>1120776</xdr:rowOff>
    </xdr:from>
    <xdr:to>
      <xdr:col>6</xdr:col>
      <xdr:colOff>47633</xdr:colOff>
      <xdr:row>3</xdr:row>
      <xdr:rowOff>476251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C9445E-F73F-45CC-8149-17E1BF3C8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14286"/>
        <a:stretch/>
      </xdr:blipFill>
      <xdr:spPr>
        <a:xfrm>
          <a:off x="158750" y="2740026"/>
          <a:ext cx="6000758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5</xdr:col>
      <xdr:colOff>118285</xdr:colOff>
      <xdr:row>104</xdr:row>
      <xdr:rowOff>108122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4E4E75B-0BE6-4913-AB79-608B8E826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8125" y="22844125"/>
          <a:ext cx="4944285" cy="1981372"/>
        </a:xfrm>
        <a:prstGeom prst="rect">
          <a:avLst/>
        </a:prstGeom>
      </xdr:spPr>
    </xdr:pic>
    <xdr:clientData/>
  </xdr:twoCellAnchor>
  <xdr:twoCellAnchor editAs="oneCell">
    <xdr:from>
      <xdr:col>6</xdr:col>
      <xdr:colOff>349250</xdr:colOff>
      <xdr:row>0</xdr:row>
      <xdr:rowOff>0</xdr:rowOff>
    </xdr:from>
    <xdr:to>
      <xdr:col>13</xdr:col>
      <xdr:colOff>451353</xdr:colOff>
      <xdr:row>5</xdr:row>
      <xdr:rowOff>174625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E1447B5-CEF3-4D49-B80E-284B47670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58" t="21448" r="21579" b="16052"/>
        <a:stretch/>
      </xdr:blipFill>
      <xdr:spPr bwMode="auto">
        <a:xfrm>
          <a:off x="6461125" y="0"/>
          <a:ext cx="6944228" cy="379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15875</xdr:colOff>
      <xdr:row>1</xdr:row>
      <xdr:rowOff>67738</xdr:rowOff>
    </xdr:from>
    <xdr:to>
      <xdr:col>16</xdr:col>
      <xdr:colOff>2034</xdr:colOff>
      <xdr:row>2</xdr:row>
      <xdr:rowOff>178646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67110-1246-426A-BC63-04366C280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5825" y="105838"/>
          <a:ext cx="2719834" cy="169205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</xdr:row>
      <xdr:rowOff>711200</xdr:rowOff>
    </xdr:from>
    <xdr:to>
      <xdr:col>5</xdr:col>
      <xdr:colOff>241300</xdr:colOff>
      <xdr:row>4</xdr:row>
      <xdr:rowOff>443633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CE829A-3306-4AA2-B013-D699FDDEF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1528"/>
        <a:stretch/>
      </xdr:blipFill>
      <xdr:spPr>
        <a:xfrm>
          <a:off x="174625" y="2540000"/>
          <a:ext cx="5807075" cy="634133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103</xdr:row>
      <xdr:rowOff>111125</xdr:rowOff>
    </xdr:from>
    <xdr:to>
      <xdr:col>3</xdr:col>
      <xdr:colOff>1664510</xdr:colOff>
      <xdr:row>113</xdr:row>
      <xdr:rowOff>12872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610144-1547-4355-80FE-B145E673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000" y="22913975"/>
          <a:ext cx="4950635" cy="1930572"/>
        </a:xfrm>
        <a:prstGeom prst="rect">
          <a:avLst/>
        </a:prstGeom>
      </xdr:spPr>
    </xdr:pic>
    <xdr:clientData/>
  </xdr:twoCellAnchor>
  <xdr:twoCellAnchor>
    <xdr:from>
      <xdr:col>6</xdr:col>
      <xdr:colOff>469900</xdr:colOff>
      <xdr:row>1</xdr:row>
      <xdr:rowOff>31735</xdr:rowOff>
    </xdr:from>
    <xdr:to>
      <xdr:col>13</xdr:col>
      <xdr:colOff>863600</xdr:colOff>
      <xdr:row>6</xdr:row>
      <xdr:rowOff>139700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13B4B259-375D-7115-A840-F25F52F3DDE6}"/>
            </a:ext>
          </a:extLst>
        </xdr:cNvPr>
        <xdr:cNvGrpSpPr/>
      </xdr:nvGrpSpPr>
      <xdr:grpSpPr>
        <a:xfrm>
          <a:off x="7378700" y="69835"/>
          <a:ext cx="7721600" cy="3638565"/>
          <a:chOff x="6197600" y="69835"/>
          <a:chExt cx="7391400" cy="3638565"/>
        </a:xfrm>
      </xdr:grpSpPr>
      <xdr:pic>
        <xdr:nvPicPr>
          <xdr:cNvPr id="6" name="Picture 5" descr="2024 Hyundai Santa Fe - Overview | CarBuzz">
            <a:extLst>
              <a:ext uri="{FF2B5EF4-FFF2-40B4-BE49-F238E27FC236}">
                <a16:creationId xmlns:a16="http://schemas.microsoft.com/office/drawing/2014/main" id="{6D9D0E1F-55A0-8E58-259B-8EE5DFE1702D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636" t="19001" r="8136" b="21743"/>
          <a:stretch/>
        </xdr:blipFill>
        <xdr:spPr bwMode="auto">
          <a:xfrm>
            <a:off x="6197600" y="69835"/>
            <a:ext cx="7391400" cy="36385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E91EEBE1-8E1D-4888-A068-A44BDA0C51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r="43340" b="15101"/>
          <a:stretch/>
        </xdr:blipFill>
        <xdr:spPr>
          <a:xfrm>
            <a:off x="6769101" y="2387600"/>
            <a:ext cx="761999" cy="15888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0</xdr:colOff>
      <xdr:row>1</xdr:row>
      <xdr:rowOff>0</xdr:rowOff>
    </xdr:from>
    <xdr:to>
      <xdr:col>4</xdr:col>
      <xdr:colOff>18143</xdr:colOff>
      <xdr:row>3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C935C0-DA1A-4F94-A7EC-19DC250F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00" y="38100"/>
          <a:ext cx="5288643" cy="1816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15875</xdr:colOff>
      <xdr:row>1</xdr:row>
      <xdr:rowOff>67738</xdr:rowOff>
    </xdr:from>
    <xdr:to>
      <xdr:col>16</xdr:col>
      <xdr:colOff>2034</xdr:colOff>
      <xdr:row>2</xdr:row>
      <xdr:rowOff>178646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793A52-8A8E-43BA-A087-04BE1CF2D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5825" y="105838"/>
          <a:ext cx="2719834" cy="1692058"/>
        </a:xfrm>
        <a:prstGeom prst="rect">
          <a:avLst/>
        </a:prstGeom>
      </xdr:spPr>
    </xdr:pic>
    <xdr:clientData/>
  </xdr:twoCellAnchor>
  <xdr:twoCellAnchor editAs="oneCell">
    <xdr:from>
      <xdr:col>2</xdr:col>
      <xdr:colOff>15875</xdr:colOff>
      <xdr:row>100</xdr:row>
      <xdr:rowOff>111125</xdr:rowOff>
    </xdr:from>
    <xdr:to>
      <xdr:col>4</xdr:col>
      <xdr:colOff>165910</xdr:colOff>
      <xdr:row>110</xdr:row>
      <xdr:rowOff>12872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B0FB833-E850-4177-B007-F9A2C8DC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0" y="19989800"/>
          <a:ext cx="4950635" cy="1930572"/>
        </a:xfrm>
        <a:prstGeom prst="rect">
          <a:avLst/>
        </a:prstGeom>
      </xdr:spPr>
    </xdr:pic>
    <xdr:clientData/>
  </xdr:twoCellAnchor>
  <xdr:twoCellAnchor>
    <xdr:from>
      <xdr:col>6</xdr:col>
      <xdr:colOff>647700</xdr:colOff>
      <xdr:row>1</xdr:row>
      <xdr:rowOff>38100</xdr:rowOff>
    </xdr:from>
    <xdr:to>
      <xdr:col>13</xdr:col>
      <xdr:colOff>1041400</xdr:colOff>
      <xdr:row>6</xdr:row>
      <xdr:rowOff>146065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1FAA5F07-3C5D-4940-8669-2DA73DA4EDD4}"/>
            </a:ext>
          </a:extLst>
        </xdr:cNvPr>
        <xdr:cNvGrpSpPr/>
      </xdr:nvGrpSpPr>
      <xdr:grpSpPr>
        <a:xfrm>
          <a:off x="7061200" y="76200"/>
          <a:ext cx="7391400" cy="3714765"/>
          <a:chOff x="6197600" y="69835"/>
          <a:chExt cx="7391400" cy="3638565"/>
        </a:xfrm>
      </xdr:grpSpPr>
      <xdr:pic>
        <xdr:nvPicPr>
          <xdr:cNvPr id="8" name="Picture 7" descr="2024 Hyundai Santa Fe - Overview | CarBuzz">
            <a:extLst>
              <a:ext uri="{FF2B5EF4-FFF2-40B4-BE49-F238E27FC236}">
                <a16:creationId xmlns:a16="http://schemas.microsoft.com/office/drawing/2014/main" id="{9EEC024D-6620-2BB1-CB8A-592B7C72E52F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636" t="19001" r="8136" b="21743"/>
          <a:stretch/>
        </xdr:blipFill>
        <xdr:spPr bwMode="auto">
          <a:xfrm>
            <a:off x="6197600" y="69835"/>
            <a:ext cx="7391400" cy="363856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64515414-CE08-626D-0EAE-903564BEB4F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r="43340" b="15101"/>
          <a:stretch/>
        </xdr:blipFill>
        <xdr:spPr>
          <a:xfrm>
            <a:off x="6769101" y="2387600"/>
            <a:ext cx="761999" cy="158885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88900</xdr:colOff>
      <xdr:row>1</xdr:row>
      <xdr:rowOff>215900</xdr:rowOff>
    </xdr:from>
    <xdr:to>
      <xdr:col>5</xdr:col>
      <xdr:colOff>115277</xdr:colOff>
      <xdr:row>3</xdr:row>
      <xdr:rowOff>292100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0A1200-2EC8-46C7-9C9E-9275C656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254000"/>
          <a:ext cx="5436577" cy="18669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301625</xdr:colOff>
      <xdr:row>1</xdr:row>
      <xdr:rowOff>67738</xdr:rowOff>
    </xdr:from>
    <xdr:to>
      <xdr:col>14</xdr:col>
      <xdr:colOff>2034</xdr:colOff>
      <xdr:row>2</xdr:row>
      <xdr:rowOff>5416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5537C-C3D6-499B-B90E-611BE933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6825" y="229663"/>
          <a:ext cx="919609" cy="99603"/>
        </a:xfrm>
        <a:prstGeom prst="rect">
          <a:avLst/>
        </a:prstGeom>
      </xdr:spPr>
    </xdr:pic>
    <xdr:clientData/>
  </xdr:twoCellAnchor>
  <xdr:oneCellAnchor>
    <xdr:from>
      <xdr:col>1</xdr:col>
      <xdr:colOff>111124</xdr:colOff>
      <xdr:row>1</xdr:row>
      <xdr:rowOff>0</xdr:rowOff>
    </xdr:from>
    <xdr:ext cx="4617861" cy="1444625"/>
    <xdr:pic>
      <xdr:nvPicPr>
        <xdr:cNvPr id="3" name="Picture 2">
          <a:extLst>
            <a:ext uri="{FF2B5EF4-FFF2-40B4-BE49-F238E27FC236}">
              <a16:creationId xmlns:a16="http://schemas.microsoft.com/office/drawing/2014/main" id="{9C99B5CE-E705-4F11-B04F-FC50DBEA1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724" y="161925"/>
          <a:ext cx="4617861" cy="1444625"/>
        </a:xfrm>
        <a:prstGeom prst="rect">
          <a:avLst/>
        </a:prstGeom>
      </xdr:spPr>
    </xdr:pic>
    <xdr:clientData/>
  </xdr:oneCellAnchor>
  <xdr:oneCellAnchor>
    <xdr:from>
      <xdr:col>6</xdr:col>
      <xdr:colOff>521221</xdr:colOff>
      <xdr:row>1</xdr:row>
      <xdr:rowOff>20035</xdr:rowOff>
    </xdr:from>
    <xdr:ext cx="6193905" cy="3520089"/>
    <xdr:pic>
      <xdr:nvPicPr>
        <xdr:cNvPr id="4" name="Picture 3">
          <a:extLst>
            <a:ext uri="{FF2B5EF4-FFF2-40B4-BE49-F238E27FC236}">
              <a16:creationId xmlns:a16="http://schemas.microsoft.com/office/drawing/2014/main" id="{F2B7C332-CE12-42BB-89BF-AA1B5D5DE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79" t="4367" r="8728" b="4367"/>
        <a:stretch/>
      </xdr:blipFill>
      <xdr:spPr>
        <a:xfrm>
          <a:off x="6950596" y="51785"/>
          <a:ext cx="6193905" cy="3520089"/>
        </a:xfrm>
        <a:prstGeom prst="rect">
          <a:avLst/>
        </a:prstGeom>
      </xdr:spPr>
    </xdr:pic>
    <xdr:clientData/>
  </xdr:oneCellAnchor>
  <xdr:twoCellAnchor>
    <xdr:from>
      <xdr:col>3</xdr:col>
      <xdr:colOff>1016000</xdr:colOff>
      <xdr:row>82</xdr:row>
      <xdr:rowOff>15875</xdr:rowOff>
    </xdr:from>
    <xdr:to>
      <xdr:col>11</xdr:col>
      <xdr:colOff>152400</xdr:colOff>
      <xdr:row>100</xdr:row>
      <xdr:rowOff>122182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6DCFFA-8E85-41F3-B877-5986BD65C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5225" y="12646025"/>
          <a:ext cx="4422775" cy="302095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269875</xdr:rowOff>
    </xdr:from>
    <xdr:to>
      <xdr:col>3</xdr:col>
      <xdr:colOff>742747</xdr:colOff>
      <xdr:row>4</xdr:row>
      <xdr:rowOff>15875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7F3E538-23B4-40A8-8E92-B316D69BE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3392" b="10973"/>
        <a:stretch/>
      </xdr:blipFill>
      <xdr:spPr>
        <a:xfrm>
          <a:off x="238125" y="1889125"/>
          <a:ext cx="3647872" cy="11906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94329</xdr:colOff>
      <xdr:row>263</xdr:row>
      <xdr:rowOff>203200</xdr:rowOff>
    </xdr:from>
    <xdr:to>
      <xdr:col>9</xdr:col>
      <xdr:colOff>1435101</xdr:colOff>
      <xdr:row>269</xdr:row>
      <xdr:rowOff>154708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8A55F43-1526-47CE-829F-A5F258C6D2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r="7363"/>
        <a:stretch/>
      </xdr:blipFill>
      <xdr:spPr>
        <a:xfrm>
          <a:off x="9416129" y="61328300"/>
          <a:ext cx="2115472" cy="1246908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</xdr:row>
      <xdr:rowOff>76200</xdr:rowOff>
    </xdr:from>
    <xdr:to>
      <xdr:col>11</xdr:col>
      <xdr:colOff>17917</xdr:colOff>
      <xdr:row>1</xdr:row>
      <xdr:rowOff>1163952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93375" y="107950"/>
          <a:ext cx="1494292" cy="10877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4</xdr:col>
      <xdr:colOff>226693</xdr:colOff>
      <xdr:row>2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38100"/>
          <a:ext cx="4011293" cy="1254125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609600</xdr:colOff>
      <xdr:row>317</xdr:row>
      <xdr:rowOff>76200</xdr:rowOff>
    </xdr:from>
    <xdr:to>
      <xdr:col>11</xdr:col>
      <xdr:colOff>16566</xdr:colOff>
      <xdr:row>323</xdr:row>
      <xdr:rowOff>8571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2264081-C789-49CC-A6D9-0367A1F6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31400" y="74104500"/>
          <a:ext cx="3204266" cy="1227771"/>
        </a:xfrm>
        <a:prstGeom prst="rect">
          <a:avLst/>
        </a:prstGeom>
      </xdr:spPr>
    </xdr:pic>
    <xdr:clientData/>
  </xdr:twoCellAnchor>
  <xdr:oneCellAnchor>
    <xdr:from>
      <xdr:col>25</xdr:col>
      <xdr:colOff>79375</xdr:colOff>
      <xdr:row>148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EBF7129-BD26-4861-B482-C1E02C6AD038}"/>
            </a:ext>
          </a:extLst>
        </xdr:cNvPr>
        <xdr:cNvSpPr txBox="1"/>
      </xdr:nvSpPr>
      <xdr:spPr>
        <a:xfrm>
          <a:off x="22701250" y="38877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r-Latn-RS" sz="1100"/>
        </a:p>
      </xdr:txBody>
    </xdr:sp>
    <xdr:clientData/>
  </xdr:oneCellAnchor>
  <xdr:oneCellAnchor>
    <xdr:from>
      <xdr:col>19</xdr:col>
      <xdr:colOff>238125</xdr:colOff>
      <xdr:row>112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C622A3A-CAF2-4AA2-9598-665720103958}"/>
            </a:ext>
          </a:extLst>
        </xdr:cNvPr>
        <xdr:cNvSpPr txBox="1"/>
      </xdr:nvSpPr>
      <xdr:spPr>
        <a:xfrm>
          <a:off x="19240500" y="300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r-Latn-RS" sz="1100"/>
        </a:p>
      </xdr:txBody>
    </xdr:sp>
    <xdr:clientData/>
  </xdr:oneCellAnchor>
  <xdr:oneCellAnchor>
    <xdr:from>
      <xdr:col>19</xdr:col>
      <xdr:colOff>238125</xdr:colOff>
      <xdr:row>112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CF8FD14-2330-4339-951F-524B182ADEFC}"/>
            </a:ext>
          </a:extLst>
        </xdr:cNvPr>
        <xdr:cNvSpPr txBox="1"/>
      </xdr:nvSpPr>
      <xdr:spPr>
        <a:xfrm>
          <a:off x="19240500" y="30083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r-Latn-RS" sz="1100"/>
        </a:p>
      </xdr:txBody>
    </xdr:sp>
    <xdr:clientData/>
  </xdr:oneCellAnchor>
  <xdr:twoCellAnchor editAs="oneCell">
    <xdr:from>
      <xdr:col>7</xdr:col>
      <xdr:colOff>0</xdr:colOff>
      <xdr:row>184</xdr:row>
      <xdr:rowOff>0</xdr:rowOff>
    </xdr:from>
    <xdr:to>
      <xdr:col>8</xdr:col>
      <xdr:colOff>714375</xdr:colOff>
      <xdr:row>189</xdr:row>
      <xdr:rowOff>1764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D35546A-4E9F-45C2-84F0-F2C3F2CF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0375" y="40322500"/>
          <a:ext cx="1746250" cy="970139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158751</xdr:colOff>
      <xdr:row>194</xdr:row>
      <xdr:rowOff>0</xdr:rowOff>
    </xdr:from>
    <xdr:to>
      <xdr:col>8</xdr:col>
      <xdr:colOff>603250</xdr:colOff>
      <xdr:row>197</xdr:row>
      <xdr:rowOff>190499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E99F35F-5494-4DED-BB01-78E6349F3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8626" y="44513500"/>
          <a:ext cx="1476374" cy="857249"/>
        </a:xfrm>
        <a:prstGeom prst="rect">
          <a:avLst/>
        </a:prstGeom>
      </xdr:spPr>
    </xdr:pic>
    <xdr:clientData/>
  </xdr:twoCellAnchor>
  <xdr:oneCellAnchor>
    <xdr:from>
      <xdr:col>25</xdr:col>
      <xdr:colOff>79375</xdr:colOff>
      <xdr:row>182</xdr:row>
      <xdr:rowOff>0</xdr:rowOff>
    </xdr:from>
    <xdr:ext cx="184731" cy="264560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E99840C-093F-4AC5-AEBA-BD37BA01593D}"/>
            </a:ext>
          </a:extLst>
        </xdr:cNvPr>
        <xdr:cNvSpPr txBox="1"/>
      </xdr:nvSpPr>
      <xdr:spPr>
        <a:xfrm>
          <a:off x="22701250" y="4102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r-Latn-RS" sz="1100"/>
        </a:p>
      </xdr:txBody>
    </xdr:sp>
    <xdr:clientData/>
  </xdr:oneCellAnchor>
  <xdr:twoCellAnchor editAs="oneCell">
    <xdr:from>
      <xdr:col>7</xdr:col>
      <xdr:colOff>15876</xdr:colOff>
      <xdr:row>37</xdr:row>
      <xdr:rowOff>174625</xdr:rowOff>
    </xdr:from>
    <xdr:to>
      <xdr:col>8</xdr:col>
      <xdr:colOff>650875</xdr:colOff>
      <xdr:row>42</xdr:row>
      <xdr:rowOff>84239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9CD83D-C8C5-44C0-88BE-D14754DB5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8096251" y="8905875"/>
          <a:ext cx="1666874" cy="877989"/>
        </a:xfrm>
        <a:prstGeom prst="rect">
          <a:avLst/>
        </a:prstGeom>
      </xdr:spPr>
    </xdr:pic>
    <xdr:clientData/>
  </xdr:twoCellAnchor>
  <xdr:twoCellAnchor editAs="oneCell">
    <xdr:from>
      <xdr:col>7</xdr:col>
      <xdr:colOff>79375</xdr:colOff>
      <xdr:row>42</xdr:row>
      <xdr:rowOff>208243</xdr:rowOff>
    </xdr:from>
    <xdr:to>
      <xdr:col>8</xdr:col>
      <xdr:colOff>698500</xdr:colOff>
      <xdr:row>47</xdr:row>
      <xdr:rowOff>174625</xdr:rowOff>
    </xdr:to>
    <xdr:pic>
      <xdr:nvPicPr>
        <xdr:cNvPr id="6" name="Picture 5" descr="HYUNDAI i30 ">
          <a:extLst>
            <a:ext uri="{FF2B5EF4-FFF2-40B4-BE49-F238E27FC236}">
              <a16:creationId xmlns:a16="http://schemas.microsoft.com/office/drawing/2014/main" id="{AC4248C8-6F8C-4BB4-AC96-D6618FC073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3" t="17602" r="15402" b="17636"/>
        <a:stretch/>
      </xdr:blipFill>
      <xdr:spPr bwMode="auto">
        <a:xfrm flipH="1">
          <a:off x="8159750" y="9907868"/>
          <a:ext cx="1651000" cy="934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888999</xdr:colOff>
      <xdr:row>273</xdr:row>
      <xdr:rowOff>93770</xdr:rowOff>
    </xdr:from>
    <xdr:to>
      <xdr:col>10</xdr:col>
      <xdr:colOff>15874</xdr:colOff>
      <xdr:row>277</xdr:row>
      <xdr:rowOff>113394</xdr:rowOff>
    </xdr:to>
    <xdr:pic>
      <xdr:nvPicPr>
        <xdr:cNvPr id="8" name="Picture 7" descr="Build and Buy IONIQ 6 | Hyundai New Zealand">
          <a:extLst>
            <a:ext uri="{FF2B5EF4-FFF2-40B4-BE49-F238E27FC236}">
              <a16:creationId xmlns:a16="http://schemas.microsoft.com/office/drawing/2014/main" id="{E04381E2-D921-455E-AA2E-8954D6371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7" t="23168" r="5617" b="21893"/>
        <a:stretch/>
      </xdr:blipFill>
      <xdr:spPr bwMode="auto">
        <a:xfrm flipH="1">
          <a:off x="9156699" y="63377870"/>
          <a:ext cx="2466975" cy="883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88900</xdr:colOff>
      <xdr:row>7</xdr:row>
      <xdr:rowOff>41878</xdr:rowOff>
    </xdr:from>
    <xdr:to>
      <xdr:col>8</xdr:col>
      <xdr:colOff>673100</xdr:colOff>
      <xdr:row>13</xdr:row>
      <xdr:rowOff>25400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85B9B9-13E9-456A-C974-0C51C333B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62" t="20799" r="21158" b="20380"/>
        <a:stretch>
          <a:fillRect/>
        </a:stretch>
      </xdr:blipFill>
      <xdr:spPr bwMode="auto">
        <a:xfrm flipH="1">
          <a:off x="8356600" y="3115278"/>
          <a:ext cx="1638300" cy="10122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50800</xdr:colOff>
      <xdr:row>26</xdr:row>
      <xdr:rowOff>38312</xdr:rowOff>
    </xdr:from>
    <xdr:to>
      <xdr:col>8</xdr:col>
      <xdr:colOff>676287</xdr:colOff>
      <xdr:row>31</xdr:row>
      <xdr:rowOff>76599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CA07371-C08E-2F6C-7EAA-C1CBD9980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flipH="1">
          <a:off x="8318500" y="6680412"/>
          <a:ext cx="1679587" cy="838387"/>
        </a:xfrm>
        <a:prstGeom prst="rect">
          <a:avLst/>
        </a:prstGeom>
      </xdr:spPr>
    </xdr:pic>
    <xdr:clientData/>
  </xdr:twoCellAnchor>
  <xdr:twoCellAnchor editAs="oneCell">
    <xdr:from>
      <xdr:col>7</xdr:col>
      <xdr:colOff>114301</xdr:colOff>
      <xdr:row>99</xdr:row>
      <xdr:rowOff>21235</xdr:rowOff>
    </xdr:from>
    <xdr:to>
      <xdr:col>8</xdr:col>
      <xdr:colOff>697553</xdr:colOff>
      <xdr:row>103</xdr:row>
      <xdr:rowOff>177800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6B269F-E3B6-9DEE-9220-EDE6771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flipH="1">
          <a:off x="8382001" y="21623935"/>
          <a:ext cx="1637352" cy="880465"/>
        </a:xfrm>
        <a:prstGeom prst="rect">
          <a:avLst/>
        </a:prstGeom>
      </xdr:spPr>
    </xdr:pic>
    <xdr:clientData/>
  </xdr:twoCellAnchor>
  <xdr:twoCellAnchor>
    <xdr:from>
      <xdr:col>8</xdr:col>
      <xdr:colOff>149930</xdr:colOff>
      <xdr:row>280</xdr:row>
      <xdr:rowOff>15388</xdr:rowOff>
    </xdr:from>
    <xdr:to>
      <xdr:col>9</xdr:col>
      <xdr:colOff>1333500</xdr:colOff>
      <xdr:row>285</xdr:row>
      <xdr:rowOff>172634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C53528A9-A1EC-BE6B-8C20-99EBEDC2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flipH="1">
          <a:off x="9471730" y="64810788"/>
          <a:ext cx="1958270" cy="1020846"/>
        </a:xfrm>
        <a:prstGeom prst="rect">
          <a:avLst/>
        </a:prstGeom>
      </xdr:spPr>
    </xdr:pic>
    <xdr:clientData/>
  </xdr:twoCellAnchor>
  <xdr:oneCellAnchor>
    <xdr:from>
      <xdr:col>7</xdr:col>
      <xdr:colOff>63500</xdr:colOff>
      <xdr:row>49</xdr:row>
      <xdr:rowOff>190500</xdr:rowOff>
    </xdr:from>
    <xdr:ext cx="1704975" cy="890949"/>
    <xdr:pic>
      <xdr:nvPicPr>
        <xdr:cNvPr id="13" name="Picture 12">
          <a:extLst>
            <a:ext uri="{FF2B5EF4-FFF2-40B4-BE49-F238E27FC236}">
              <a16:creationId xmlns:a16="http://schemas.microsoft.com/office/drawing/2014/main" id="{14138C7E-78F7-45EF-81CD-FB525346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10858500"/>
          <a:ext cx="1704975" cy="890949"/>
        </a:xfrm>
        <a:prstGeom prst="rect">
          <a:avLst/>
        </a:prstGeom>
      </xdr:spPr>
    </xdr:pic>
    <xdr:clientData/>
  </xdr:oneCellAnchor>
  <xdr:oneCellAnchor>
    <xdr:from>
      <xdr:col>7</xdr:col>
      <xdr:colOff>104775</xdr:colOff>
      <xdr:row>64</xdr:row>
      <xdr:rowOff>190500</xdr:rowOff>
    </xdr:from>
    <xdr:ext cx="1637746" cy="723901"/>
    <xdr:pic>
      <xdr:nvPicPr>
        <xdr:cNvPr id="16" name="Picture 15">
          <a:extLst>
            <a:ext uri="{FF2B5EF4-FFF2-40B4-BE49-F238E27FC236}">
              <a16:creationId xmlns:a16="http://schemas.microsoft.com/office/drawing/2014/main" id="{539124C7-C36C-417B-BBE1-9359EB31C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5" y="23152100"/>
          <a:ext cx="1637746" cy="723901"/>
        </a:xfrm>
        <a:prstGeom prst="rect">
          <a:avLst/>
        </a:prstGeom>
      </xdr:spPr>
    </xdr:pic>
    <xdr:clientData/>
  </xdr:oneCellAnchor>
  <xdr:twoCellAnchor editAs="oneCell">
    <xdr:from>
      <xdr:col>8</xdr:col>
      <xdr:colOff>63501</xdr:colOff>
      <xdr:row>287</xdr:row>
      <xdr:rowOff>127000</xdr:rowOff>
    </xdr:from>
    <xdr:to>
      <xdr:col>9</xdr:col>
      <xdr:colOff>1374515</xdr:colOff>
      <xdr:row>292</xdr:row>
      <xdr:rowOff>183625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AE5C0B6D-B9F7-23C8-6669-6F60CA3F8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5751" y="66532125"/>
          <a:ext cx="2057139" cy="1152000"/>
        </a:xfrm>
        <a:prstGeom prst="rect">
          <a:avLst/>
        </a:prstGeom>
      </xdr:spPr>
    </xdr:pic>
    <xdr:clientData/>
  </xdr:twoCellAnchor>
  <xdr:twoCellAnchor editAs="oneCell">
    <xdr:from>
      <xdr:col>8</xdr:col>
      <xdr:colOff>53000</xdr:colOff>
      <xdr:row>298</xdr:row>
      <xdr:rowOff>47625</xdr:rowOff>
    </xdr:from>
    <xdr:to>
      <xdr:col>9</xdr:col>
      <xdr:colOff>1335814</xdr:colOff>
      <xdr:row>304</xdr:row>
      <xdr:rowOff>118125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61EB7B6-793F-1541-4291-C9CB47506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5" r="24657"/>
        <a:stretch/>
      </xdr:blipFill>
      <xdr:spPr>
        <a:xfrm>
          <a:off x="9165250" y="66881375"/>
          <a:ext cx="2028939" cy="14040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305</xdr:row>
      <xdr:rowOff>0</xdr:rowOff>
    </xdr:from>
    <xdr:to>
      <xdr:col>9</xdr:col>
      <xdr:colOff>1282814</xdr:colOff>
      <xdr:row>311</xdr:row>
      <xdr:rowOff>70500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C55505A-32CF-4066-B2E9-2328E0E301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5" r="24657"/>
        <a:stretch/>
      </xdr:blipFill>
      <xdr:spPr>
        <a:xfrm>
          <a:off x="9112250" y="68611750"/>
          <a:ext cx="2028939" cy="1404000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112</xdr:row>
      <xdr:rowOff>203200</xdr:rowOff>
    </xdr:from>
    <xdr:to>
      <xdr:col>8</xdr:col>
      <xdr:colOff>723900</xdr:colOff>
      <xdr:row>117</xdr:row>
      <xdr:rowOff>177800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FC8D28C-6BC6-4BA9-BD53-8BFADB86AA0A}"/>
            </a:ext>
          </a:extLst>
        </xdr:cNvPr>
        <xdr:cNvGrpSpPr/>
      </xdr:nvGrpSpPr>
      <xdr:grpSpPr>
        <a:xfrm>
          <a:off x="8343900" y="24206200"/>
          <a:ext cx="1701800" cy="1054100"/>
          <a:chOff x="7112000" y="129419"/>
          <a:chExt cx="4457700" cy="2688772"/>
        </a:xfrm>
      </xdr:grpSpPr>
      <xdr:pic>
        <xdr:nvPicPr>
          <xdr:cNvPr id="17" name="Picture 16" descr="Cutout image of the all-new Hyundai Tucson Hybrid.">
            <a:extLst>
              <a:ext uri="{FF2B5EF4-FFF2-40B4-BE49-F238E27FC236}">
                <a16:creationId xmlns:a16="http://schemas.microsoft.com/office/drawing/2014/main" id="{DBED8158-4D79-1B49-0162-5ED5C4D8CA7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716" t="11377" r="22073" b="20359"/>
          <a:stretch/>
        </xdr:blipFill>
        <xdr:spPr bwMode="auto">
          <a:xfrm>
            <a:off x="7112000" y="129419"/>
            <a:ext cx="4457700" cy="26887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42A1C4B4-E3FE-69ED-09DB-06093FB12D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/>
          <a:srcRect t="15760" b="12716"/>
          <a:stretch/>
        </xdr:blipFill>
        <xdr:spPr>
          <a:xfrm>
            <a:off x="7645400" y="1854200"/>
            <a:ext cx="600073" cy="13970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85733</xdr:rowOff>
    </xdr:from>
    <xdr:to>
      <xdr:col>12</xdr:col>
      <xdr:colOff>12701</xdr:colOff>
      <xdr:row>2</xdr:row>
      <xdr:rowOff>166968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4F248-41E8-4324-8091-87E88C51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760" y="123833"/>
          <a:ext cx="2009141" cy="1323295"/>
        </a:xfrm>
        <a:prstGeom prst="rect">
          <a:avLst/>
        </a:prstGeom>
      </xdr:spPr>
    </xdr:pic>
    <xdr:clientData/>
  </xdr:twoCellAnchor>
  <xdr:twoCellAnchor editAs="oneCell">
    <xdr:from>
      <xdr:col>1</xdr:col>
      <xdr:colOff>75595</xdr:colOff>
      <xdr:row>2</xdr:row>
      <xdr:rowOff>222250</xdr:rowOff>
    </xdr:from>
    <xdr:to>
      <xdr:col>2</xdr:col>
      <xdr:colOff>1388400</xdr:colOff>
      <xdr:row>2</xdr:row>
      <xdr:rowOff>966434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EE1C-429A-4451-AA19-4FF1078ACC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846" t="15551" r="36882" b="16951"/>
        <a:stretch/>
      </xdr:blipFill>
      <xdr:spPr>
        <a:xfrm>
          <a:off x="113695" y="1502410"/>
          <a:ext cx="1427105" cy="744184"/>
        </a:xfrm>
        <a:prstGeom prst="rect">
          <a:avLst/>
        </a:prstGeom>
      </xdr:spPr>
    </xdr:pic>
    <xdr:clientData/>
  </xdr:twoCellAnchor>
  <xdr:twoCellAnchor editAs="oneCell">
    <xdr:from>
      <xdr:col>5</xdr:col>
      <xdr:colOff>43542</xdr:colOff>
      <xdr:row>1</xdr:row>
      <xdr:rowOff>54309</xdr:rowOff>
    </xdr:from>
    <xdr:to>
      <xdr:col>10</xdr:col>
      <xdr:colOff>437983</xdr:colOff>
      <xdr:row>4</xdr:row>
      <xdr:rowOff>174171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FD07F73-F914-46A6-B0D6-409555D2B0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88" t="19888" r="16263" b="25105"/>
        <a:stretch/>
      </xdr:blipFill>
      <xdr:spPr bwMode="auto">
        <a:xfrm>
          <a:off x="5156562" y="92409"/>
          <a:ext cx="5598901" cy="2664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</xdr:row>
      <xdr:rowOff>0</xdr:rowOff>
    </xdr:from>
    <xdr:to>
      <xdr:col>4</xdr:col>
      <xdr:colOff>283029</xdr:colOff>
      <xdr:row>2</xdr:row>
      <xdr:rowOff>164560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7E3E31-FB81-40A1-B402-C1692AE93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7" y="43543"/>
          <a:ext cx="4093028" cy="1405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85733</xdr:rowOff>
    </xdr:from>
    <xdr:to>
      <xdr:col>12</xdr:col>
      <xdr:colOff>12701</xdr:colOff>
      <xdr:row>2</xdr:row>
      <xdr:rowOff>166968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5ACD42-CD40-4441-BD4E-FD30D57F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63400" y="123833"/>
          <a:ext cx="1955801" cy="132901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2</xdr:row>
      <xdr:rowOff>231322</xdr:rowOff>
    </xdr:from>
    <xdr:to>
      <xdr:col>3</xdr:col>
      <xdr:colOff>1917835</xdr:colOff>
      <xdr:row>2</xdr:row>
      <xdr:rowOff>968762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820292-4FC4-4F31-9F87-E903F21A3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351" y="1517197"/>
          <a:ext cx="3708534" cy="73744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952501</xdr:colOff>
      <xdr:row>1</xdr:row>
      <xdr:rowOff>54722</xdr:rowOff>
    </xdr:from>
    <xdr:to>
      <xdr:col>9</xdr:col>
      <xdr:colOff>1020536</xdr:colOff>
      <xdr:row>5</xdr:row>
      <xdr:rowOff>153761</xdr:rowOff>
    </xdr:to>
    <xdr:pic>
      <xdr:nvPicPr>
        <xdr:cNvPr id="5" name="Picture 4" descr="Hyundai i20 N Line - Jønssons Auto A/S">
          <a:extLst>
            <a:ext uri="{FF2B5EF4-FFF2-40B4-BE49-F238E27FC236}">
              <a16:creationId xmlns:a16="http://schemas.microsoft.com/office/drawing/2014/main" id="{EEE1F40E-8986-49B1-8CDF-122C66150C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47" t="15620" r="6330"/>
        <a:stretch/>
      </xdr:blipFill>
      <xdr:spPr bwMode="auto">
        <a:xfrm>
          <a:off x="5934076" y="92822"/>
          <a:ext cx="5116285" cy="2908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4</xdr:col>
      <xdr:colOff>348343</xdr:colOff>
      <xdr:row>2</xdr:row>
      <xdr:rowOff>186989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46A2DF-35D4-469B-A471-EBEC9E47F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43543"/>
          <a:ext cx="4158343" cy="1427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58644</xdr:colOff>
      <xdr:row>4</xdr:row>
      <xdr:rowOff>21479</xdr:rowOff>
    </xdr:from>
    <xdr:to>
      <xdr:col>12</xdr:col>
      <xdr:colOff>2008095</xdr:colOff>
      <xdr:row>11</xdr:row>
      <xdr:rowOff>155980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E17B8-0598-4947-B5C6-C9EC7E65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52668" y="191808"/>
          <a:ext cx="1949451" cy="1326807"/>
        </a:xfrm>
        <a:prstGeom prst="rect">
          <a:avLst/>
        </a:prstGeom>
      </xdr:spPr>
    </xdr:pic>
    <xdr:clientData/>
  </xdr:twoCellAnchor>
  <xdr:twoCellAnchor editAs="oneCell">
    <xdr:from>
      <xdr:col>1</xdr:col>
      <xdr:colOff>53042</xdr:colOff>
      <xdr:row>10</xdr:row>
      <xdr:rowOff>97603</xdr:rowOff>
    </xdr:from>
    <xdr:to>
      <xdr:col>2</xdr:col>
      <xdr:colOff>1653978</xdr:colOff>
      <xdr:row>12</xdr:row>
      <xdr:rowOff>424946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126B30-212E-4017-8C03-214470E0F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9703" t="16203" r="21672" b="12138"/>
        <a:stretch/>
      </xdr:blipFill>
      <xdr:spPr>
        <a:xfrm>
          <a:off x="142689" y="1800897"/>
          <a:ext cx="1762301" cy="936943"/>
        </a:xfrm>
        <a:prstGeom prst="rect">
          <a:avLst/>
        </a:prstGeom>
      </xdr:spPr>
    </xdr:pic>
    <xdr:clientData/>
  </xdr:twoCellAnchor>
  <xdr:twoCellAnchor editAs="oneCell">
    <xdr:from>
      <xdr:col>6</xdr:col>
      <xdr:colOff>100943</xdr:colOff>
      <xdr:row>1</xdr:row>
      <xdr:rowOff>161365</xdr:rowOff>
    </xdr:from>
    <xdr:to>
      <xdr:col>11</xdr:col>
      <xdr:colOff>416402</xdr:colOff>
      <xdr:row>12</xdr:row>
      <xdr:rowOff>412371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C9A447-CD23-8B7A-40EE-F41B200BE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840" t="11084" r="5722" b="7700"/>
        <a:stretch/>
      </xdr:blipFill>
      <xdr:spPr>
        <a:xfrm>
          <a:off x="6501743" y="331694"/>
          <a:ext cx="5532918" cy="2393571"/>
        </a:xfrm>
        <a:prstGeom prst="rect">
          <a:avLst/>
        </a:prstGeom>
      </xdr:spPr>
    </xdr:pic>
    <xdr:clientData/>
  </xdr:twoCellAnchor>
  <xdr:twoCellAnchor editAs="oneCell">
    <xdr:from>
      <xdr:col>0</xdr:col>
      <xdr:colOff>80681</xdr:colOff>
      <xdr:row>0</xdr:row>
      <xdr:rowOff>0</xdr:rowOff>
    </xdr:from>
    <xdr:to>
      <xdr:col>4</xdr:col>
      <xdr:colOff>981331</xdr:colOff>
      <xdr:row>9</xdr:row>
      <xdr:rowOff>89647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B5E251-8C0B-CBDC-6F56-595310D9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1" y="0"/>
          <a:ext cx="4898909" cy="16226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</xdr:colOff>
      <xdr:row>1</xdr:row>
      <xdr:rowOff>111126</xdr:rowOff>
    </xdr:from>
    <xdr:to>
      <xdr:col>12</xdr:col>
      <xdr:colOff>1981201</xdr:colOff>
      <xdr:row>2</xdr:row>
      <xdr:rowOff>224111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91D2F-2EDE-4BAD-996F-8D32CCC4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99900" y="149226"/>
          <a:ext cx="1949451" cy="133218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2</xdr:row>
      <xdr:rowOff>142874</xdr:rowOff>
    </xdr:from>
    <xdr:to>
      <xdr:col>2</xdr:col>
      <xdr:colOff>1729730</xdr:colOff>
      <xdr:row>3</xdr:row>
      <xdr:rowOff>139868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306AE1-6A60-4D4C-A76C-50366CCFF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9703" t="16203" r="21672" b="12138"/>
        <a:stretch/>
      </xdr:blipFill>
      <xdr:spPr>
        <a:xfrm>
          <a:off x="212726" y="1400174"/>
          <a:ext cx="1755129" cy="93996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2</xdr:row>
      <xdr:rowOff>142874</xdr:rowOff>
    </xdr:from>
    <xdr:to>
      <xdr:col>2</xdr:col>
      <xdr:colOff>1729730</xdr:colOff>
      <xdr:row>3</xdr:row>
      <xdr:rowOff>139868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E227A4-5595-4F1E-AFA7-2C3398271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9703" t="16203" r="21672" b="12138"/>
        <a:stretch/>
      </xdr:blipFill>
      <xdr:spPr>
        <a:xfrm>
          <a:off x="208644" y="1408338"/>
          <a:ext cx="1752407" cy="935887"/>
        </a:xfrm>
        <a:prstGeom prst="rect">
          <a:avLst/>
        </a:prstGeom>
      </xdr:spPr>
    </xdr:pic>
    <xdr:clientData/>
  </xdr:twoCellAnchor>
  <xdr:twoCellAnchor editAs="oneCell">
    <xdr:from>
      <xdr:col>6</xdr:col>
      <xdr:colOff>87084</xdr:colOff>
      <xdr:row>1</xdr:row>
      <xdr:rowOff>228599</xdr:rowOff>
    </xdr:from>
    <xdr:to>
      <xdr:col>11</xdr:col>
      <xdr:colOff>512750</xdr:colOff>
      <xdr:row>5</xdr:row>
      <xdr:rowOff>152399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45E2C2-0124-E7FB-6DBC-6E066EBF7F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346"/>
        <a:stretch/>
      </xdr:blipFill>
      <xdr:spPr>
        <a:xfrm>
          <a:off x="5856513" y="272142"/>
          <a:ext cx="5672580" cy="255814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1741714</xdr:colOff>
      <xdr:row>2</xdr:row>
      <xdr:rowOff>29330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FABB5-B62F-49E6-A754-6BDD20A1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" y="43543"/>
          <a:ext cx="3635829" cy="12485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291798</xdr:colOff>
      <xdr:row>1</xdr:row>
      <xdr:rowOff>23813</xdr:rowOff>
    </xdr:from>
    <xdr:to>
      <xdr:col>15</xdr:col>
      <xdr:colOff>757</xdr:colOff>
      <xdr:row>2</xdr:row>
      <xdr:rowOff>367393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E7939C-7A48-4D7F-8A4D-EF05EA12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98941" y="78242"/>
          <a:ext cx="3110745" cy="1609044"/>
        </a:xfrm>
        <a:prstGeom prst="rect">
          <a:avLst/>
        </a:prstGeom>
      </xdr:spPr>
    </xdr:pic>
    <xdr:clientData/>
  </xdr:twoCellAnchor>
  <xdr:twoCellAnchor editAs="oneCell">
    <xdr:from>
      <xdr:col>2</xdr:col>
      <xdr:colOff>1132</xdr:colOff>
      <xdr:row>86</xdr:row>
      <xdr:rowOff>45985</xdr:rowOff>
    </xdr:from>
    <xdr:to>
      <xdr:col>3</xdr:col>
      <xdr:colOff>187176</xdr:colOff>
      <xdr:row>94</xdr:row>
      <xdr:rowOff>260803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25ED3C-C5B6-4C81-B199-216B6B9BE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032" y="23032985"/>
          <a:ext cx="4618344" cy="1789616"/>
        </a:xfrm>
        <a:prstGeom prst="rect">
          <a:avLst/>
        </a:prstGeom>
      </xdr:spPr>
    </xdr:pic>
    <xdr:clientData/>
  </xdr:twoCellAnchor>
  <xdr:twoCellAnchor editAs="oneCell">
    <xdr:from>
      <xdr:col>1</xdr:col>
      <xdr:colOff>2267</xdr:colOff>
      <xdr:row>3</xdr:row>
      <xdr:rowOff>301626</xdr:rowOff>
    </xdr:from>
    <xdr:to>
      <xdr:col>2</xdr:col>
      <xdr:colOff>4011740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F9DC84-AD47-4838-AF2F-088BA08BB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516"/>
        <a:stretch/>
      </xdr:blipFill>
      <xdr:spPr>
        <a:xfrm>
          <a:off x="113392" y="2555876"/>
          <a:ext cx="4120598" cy="968374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190498</xdr:colOff>
      <xdr:row>1</xdr:row>
      <xdr:rowOff>95642</xdr:rowOff>
    </xdr:from>
    <xdr:to>
      <xdr:col>11</xdr:col>
      <xdr:colOff>616856</xdr:colOff>
      <xdr:row>5</xdr:row>
      <xdr:rowOff>127001</xdr:rowOff>
    </xdr:to>
    <xdr:pic>
      <xdr:nvPicPr>
        <xdr:cNvPr id="7" name="Picture 6" descr="Official Hyundai IONIQ 5 2021 safety rating">
          <a:extLst>
            <a:ext uri="{FF2B5EF4-FFF2-40B4-BE49-F238E27FC236}">
              <a16:creationId xmlns:a16="http://schemas.microsoft.com/office/drawing/2014/main" id="{A3A2146F-3D15-4864-B1EF-580236A93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67" t="16500" b="9253"/>
        <a:stretch/>
      </xdr:blipFill>
      <xdr:spPr bwMode="auto">
        <a:xfrm>
          <a:off x="6254748" y="159142"/>
          <a:ext cx="7048501" cy="3825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0</xdr:row>
      <xdr:rowOff>65313</xdr:rowOff>
    </xdr:from>
    <xdr:to>
      <xdr:col>3</xdr:col>
      <xdr:colOff>1307244</xdr:colOff>
      <xdr:row>2</xdr:row>
      <xdr:rowOff>707571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A44F37-04C6-4B4F-8E07-5BBB5CC8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5313"/>
          <a:ext cx="5737730" cy="19703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291798</xdr:colOff>
      <xdr:row>1</xdr:row>
      <xdr:rowOff>23813</xdr:rowOff>
    </xdr:from>
    <xdr:to>
      <xdr:col>15</xdr:col>
      <xdr:colOff>757</xdr:colOff>
      <xdr:row>2</xdr:row>
      <xdr:rowOff>367393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001D1-CFF8-4CBD-962D-89487B9CB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178" y="84773"/>
          <a:ext cx="3198919" cy="1608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1132</xdr:colOff>
      <xdr:row>93</xdr:row>
      <xdr:rowOff>45985</xdr:rowOff>
    </xdr:from>
    <xdr:to>
      <xdr:col>3</xdr:col>
      <xdr:colOff>187176</xdr:colOff>
      <xdr:row>101</xdr:row>
      <xdr:rowOff>260804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50A65E-AAD4-47E8-8BCE-20584F703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2112" y="22563085"/>
          <a:ext cx="4613264" cy="1769298"/>
        </a:xfrm>
        <a:prstGeom prst="rect">
          <a:avLst/>
        </a:prstGeom>
      </xdr:spPr>
    </xdr:pic>
    <xdr:clientData/>
  </xdr:twoCellAnchor>
  <xdr:twoCellAnchor editAs="oneCell">
    <xdr:from>
      <xdr:col>3</xdr:col>
      <xdr:colOff>421412</xdr:colOff>
      <xdr:row>1</xdr:row>
      <xdr:rowOff>367393</xdr:rowOff>
    </xdr:from>
    <xdr:to>
      <xdr:col>13</xdr:col>
      <xdr:colOff>122978</xdr:colOff>
      <xdr:row>5</xdr:row>
      <xdr:rowOff>81645</xdr:rowOff>
    </xdr:to>
    <xdr:pic>
      <xdr:nvPicPr>
        <xdr:cNvPr id="5" name="Picture 4" descr="Build and Buy IONIQ 6 | Hyundai New Zealand">
          <a:extLst>
            <a:ext uri="{FF2B5EF4-FFF2-40B4-BE49-F238E27FC236}">
              <a16:creationId xmlns:a16="http://schemas.microsoft.com/office/drawing/2014/main" id="{AAD5FC4B-2975-4EA1-9FE1-F236E36FA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27" t="23168" r="5617" b="21893"/>
        <a:stretch/>
      </xdr:blipFill>
      <xdr:spPr bwMode="auto">
        <a:xfrm>
          <a:off x="5069612" y="428353"/>
          <a:ext cx="9447546" cy="349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40821</xdr:colOff>
      <xdr:row>3</xdr:row>
      <xdr:rowOff>285751</xdr:rowOff>
    </xdr:from>
    <xdr:to>
      <xdr:col>2</xdr:col>
      <xdr:colOff>3580548</xdr:colOff>
      <xdr:row>3</xdr:row>
      <xdr:rowOff>1238384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024DBF9-9EEC-43B1-A47C-AFE69DDB2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501" y="2533651"/>
          <a:ext cx="3654027" cy="95263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1</xdr:row>
      <xdr:rowOff>231865</xdr:rowOff>
    </xdr:from>
    <xdr:to>
      <xdr:col>3</xdr:col>
      <xdr:colOff>533640</xdr:colOff>
      <xdr:row>2</xdr:row>
      <xdr:rowOff>707571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08967F-40E0-4C10-8350-DD8530C6F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97179"/>
          <a:ext cx="5040326" cy="17384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762001</xdr:colOff>
      <xdr:row>1</xdr:row>
      <xdr:rowOff>185208</xdr:rowOff>
    </xdr:from>
    <xdr:to>
      <xdr:col>13</xdr:col>
      <xdr:colOff>23286</xdr:colOff>
      <xdr:row>2</xdr:row>
      <xdr:rowOff>298193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33648-9E8B-44B5-B0AF-2CCBAE470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3826" y="223308"/>
          <a:ext cx="1947335" cy="1332185"/>
        </a:xfrm>
        <a:prstGeom prst="rect">
          <a:avLst/>
        </a:prstGeom>
      </xdr:spPr>
    </xdr:pic>
    <xdr:clientData/>
  </xdr:twoCellAnchor>
  <xdr:twoCellAnchor editAs="oneCell">
    <xdr:from>
      <xdr:col>1</xdr:col>
      <xdr:colOff>149224</xdr:colOff>
      <xdr:row>1</xdr:row>
      <xdr:rowOff>0</xdr:rowOff>
    </xdr:from>
    <xdr:to>
      <xdr:col>4</xdr:col>
      <xdr:colOff>539749</xdr:colOff>
      <xdr:row>2</xdr:row>
      <xdr:rowOff>83747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F74C4E-9849-4C0D-822B-F6CA40FA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949" y="38100"/>
          <a:ext cx="4181475" cy="1302947"/>
        </a:xfrm>
        <a:prstGeom prst="rect">
          <a:avLst/>
        </a:prstGeom>
      </xdr:spPr>
    </xdr:pic>
    <xdr:clientData/>
  </xdr:twoCellAnchor>
  <xdr:twoCellAnchor editAs="oneCell">
    <xdr:from>
      <xdr:col>5</xdr:col>
      <xdr:colOff>677332</xdr:colOff>
      <xdr:row>1</xdr:row>
      <xdr:rowOff>74084</xdr:rowOff>
    </xdr:from>
    <xdr:to>
      <xdr:col>11</xdr:col>
      <xdr:colOff>497416</xdr:colOff>
      <xdr:row>5</xdr:row>
      <xdr:rowOff>99860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B713B7-31E7-4FB2-B01B-770274BC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0757" y="112184"/>
          <a:ext cx="6068484" cy="26737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</xdr:row>
      <xdr:rowOff>254000</xdr:rowOff>
    </xdr:from>
    <xdr:to>
      <xdr:col>5</xdr:col>
      <xdr:colOff>560917</xdr:colOff>
      <xdr:row>2</xdr:row>
      <xdr:rowOff>762000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C444BE-658F-438E-9378-0C735431C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511300"/>
          <a:ext cx="4923367" cy="50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BOOK1.XL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yundaisrbija-my.sharepoint.com/10%20%20Kalkulacije%20za%20cenovnik/Kalkulacije%202022%20cenovnik/13%20Kalkulacija%202022%2011%2015%20-%20kamionski%20transport%20-%20nije%20gotovo!!!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1.4\Prodaja\10%20%20Kalkulacije%20za%20cenovnik\Kalkulacije%202022%20cenovnik\13%20Kalkulacija%202022%2011%2015%20-%20kamionski%20transport%20-%20nije%20gotovo!!!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HMC\My%20Documents\&#9680;B&#49373;&#49328;&#50629;&#47924;&#54028;&#51068;\&#9664;05&#45380;&#9654;%20&#51452;&#50836;%20&#49892;&#51201;%20&#54028;&#51068;\&#9654;%20&#50724;&#45908;\05&#45380;&#50724;&#45908;&#54788;&#54889;\'05&#45380;%202&#50900;&#49688;&#51452;%201&#50900;%20&#50724;&#45908;&#47564;&#54924;011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HMC\My%20Documents\&#9680;B&#49373;&#49328;&#50629;&#47924;&#54028;&#51068;\&#9670;06&#45380;&#9670;%20&#51452;&#50836;&#49892;&#51201;%20&#54028;&#51068;\&#9654;%20&#50724;&#45908;&#49373;&#49328;&#51333;&#54633;\&#9733;06&#45380;&#49324;&#50577;&#48324;&#50724;&#45908;&#49373;&#49328;&#51333;&#54633;(1202)V2.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61212\c\&#49436;&#44053;&#54788;\BACKUP\EF%60A'\&#44032;&#44201;&#44208;&#51221;\&#48372;&#44256;3\&#49688;&#51061;&#49457;\A&#49552;&#51061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6741\d\&#44508;&#54788;\&#47928;&#49436;&#52376;&#47532;\&#47928;&#49436;&#50577;&#49885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laroux"/>
      <sheetName val="Sheet3"/>
      <sheetName val="DATE"/>
      <sheetName val="일괄인쇄"/>
      <sheetName val="구동"/>
      <sheetName val="major"/>
      <sheetName val="RD제품개발투자비(매가)"/>
      <sheetName val="수입"/>
      <sheetName val="직원신상"/>
      <sheetName val="전문품의"/>
      <sheetName val="계실5-1"/>
      <sheetName val="DATA-1"/>
      <sheetName val="계열사현황종합"/>
      <sheetName val="HCCE01"/>
      <sheetName val="2.대외공문"/>
      <sheetName val="64164"/>
      <sheetName val="PC Master List"/>
      <sheetName val="계산 DATA 입력"/>
      <sheetName val="계산정보"/>
      <sheetName val="상세 계산 내역"/>
      <sheetName val="내수1.8GL"/>
      <sheetName val="BOOK1"/>
      <sheetName val="MX628EX"/>
      <sheetName val="Receipt"/>
      <sheetName val="분석mast"/>
      <sheetName val="cost"/>
      <sheetName val="95MAKER"/>
      <sheetName val="전산품의"/>
      <sheetName val="★작성양식"/>
      <sheetName val="설명"/>
      <sheetName val="Sheet5"/>
      <sheetName val="9-1차이내역"/>
      <sheetName val="____"/>
      <sheetName val="Sheet1 (2)"/>
      <sheetName val="GRACE"/>
      <sheetName val="재정"/>
      <sheetName val="TTT"/>
      <sheetName val="수리결과"/>
      <sheetName val="지사"/>
      <sheetName val="0413"/>
      <sheetName val="환율표"/>
      <sheetName val="대외공문"/>
      <sheetName val="CALENDAR"/>
      <sheetName val="gvl"/>
      <sheetName val="시실누(모) "/>
      <sheetName val="현우실적"/>
      <sheetName val="1xls"/>
      <sheetName val="재료율"/>
      <sheetName val="실적(Q11)"/>
      <sheetName val="예산(Q11)"/>
      <sheetName val="간이연락"/>
      <sheetName val="B-III"/>
      <sheetName val="#REF"/>
      <sheetName val="가격표"/>
      <sheetName val="예산계획"/>
      <sheetName val="Vehicles"/>
      <sheetName val="HP1AMLIST"/>
      <sheetName val="Car Costs"/>
      <sheetName val="TDL"/>
      <sheetName val="A-LINE"/>
      <sheetName val="rating"/>
      <sheetName val="경쟁실분"/>
      <sheetName val="마북 손익분석(CATIA)"/>
      <sheetName val="COMPAQ-LIST"/>
      <sheetName val="4WD 2.0CRDI136 Comfort"/>
      <sheetName val="2WD 2.0CRDI136 Comfort"/>
      <sheetName val="2wd 2.0 classic"/>
      <sheetName val="전체현황"/>
      <sheetName val="원본1"/>
      <sheetName val="매크로"/>
      <sheetName val="품번품명"/>
      <sheetName val="수입LIST"/>
      <sheetName val="공정외주"/>
      <sheetName val="2월"/>
      <sheetName val="현금경비중역"/>
      <sheetName val="비교원RD-S"/>
      <sheetName val="0000"/>
      <sheetName val="●목차"/>
      <sheetName val="●현황"/>
      <sheetName val="외주현황.wq1"/>
      <sheetName val="A-A"/>
      <sheetName val="Rates"/>
      <sheetName val="Macro1"/>
      <sheetName val="DATA"/>
      <sheetName val="법인세신고자료"/>
      <sheetName val="생산전망"/>
      <sheetName val="WEIGHT"/>
      <sheetName val="계DATA"/>
      <sheetName val="실DATA "/>
      <sheetName val="list price"/>
      <sheetName val="사양조정"/>
      <sheetName val="급여"/>
      <sheetName val="품의양"/>
      <sheetName val="기안"/>
      <sheetName val="CAUDIT"/>
      <sheetName val="#REF!"/>
      <sheetName val="Claim이력_내수내자"/>
      <sheetName val="2_대외공문"/>
      <sheetName val="시산표"/>
      <sheetName val="2월급여"/>
      <sheetName val="5월상여"/>
      <sheetName val="원재료출고수량"/>
      <sheetName val="차종별"/>
      <sheetName val="차량(구)"/>
      <sheetName val="PL"/>
      <sheetName val="MCT6"/>
      <sheetName val="내역서"/>
      <sheetName val="PILOT품"/>
      <sheetName val="M96현황-동아"/>
      <sheetName val="실DATA_"/>
      <sheetName val="list_price"/>
      <sheetName val="PC_Master_List"/>
      <sheetName val="내수1_8GL"/>
      <sheetName val="계산_DATA_입력"/>
      <sheetName val="상세_계산_내역"/>
      <sheetName val="Sheet1_(2)"/>
      <sheetName val="4WD_2_0CRDI136_Comfort"/>
      <sheetName val="2WD_2_0CRDI136_Comfort"/>
      <sheetName val="2wd_2_0_classic"/>
      <sheetName val="Car_Costs"/>
      <sheetName val="시실누(모)_"/>
      <sheetName val="Listas y Nombres (DON'T TOUCH)"/>
      <sheetName val="2_대외공문1"/>
      <sheetName val="내수1_8GL1"/>
      <sheetName val="PC_Master_List1"/>
      <sheetName val="계산_DATA_입력1"/>
      <sheetName val="상세_계산_내역1"/>
      <sheetName val="Sheet1_(2)1"/>
      <sheetName val="4WD_2_0CRDI136_Comfort1"/>
      <sheetName val="2WD_2_0CRDI136_Comfort1"/>
      <sheetName val="2wd_2_0_classic1"/>
      <sheetName val="Car_Costs1"/>
      <sheetName val="시실누(모)_1"/>
      <sheetName val="마북_손익분석(CATIA)"/>
      <sheetName val="외주현황_wq1"/>
      <sheetName val="Listas_y_Nombres_(DON'T_TOUCH)"/>
      <sheetName val="Timesheet"/>
      <sheetName val="경상"/>
      <sheetName val="투자"/>
      <sheetName val="작업명"/>
      <sheetName val="BP Rates"/>
      <sheetName val="TEAM하반기 계획 (2)"/>
      <sheetName val="EQﾏ､HQﾏ-GA18DE"/>
      <sheetName val="1-5-2"/>
      <sheetName val="BRAKE"/>
      <sheetName val="969910( R)"/>
      <sheetName val="차수"/>
      <sheetName val="BM_NEW2"/>
      <sheetName val="군산공장추가구매"/>
      <sheetName val="Sheet2"/>
      <sheetName val="수출가격"/>
      <sheetName val="FO원단위"/>
      <sheetName val="금형품의서"/>
      <sheetName val="BP_Rates"/>
      <sheetName val="평가기준"/>
      <sheetName val="712"/>
      <sheetName val="A-100전제"/>
      <sheetName val="시설투자"/>
      <sheetName val="첨부1"/>
      <sheetName val="96원가"/>
      <sheetName val="진행 DATA (2)"/>
      <sheetName val="GK차체EO-CUT전"/>
      <sheetName val="계산program"/>
      <sheetName val="이력"/>
      <sheetName val="세부추진"/>
      <sheetName val="주행"/>
      <sheetName val="사양서표지"/>
      <sheetName val="부문손익"/>
      <sheetName val="MIJIBI"/>
      <sheetName val="MC&amp;다변화"/>
      <sheetName val="첨부5"/>
      <sheetName val="5.WIRE적용LIST"/>
      <sheetName val="MAIN"/>
      <sheetName val="ENG"/>
      <sheetName val="CONT"/>
      <sheetName val="수주단가"/>
      <sheetName val="카메라"/>
      <sheetName val="표지★"/>
      <sheetName val="BASE"/>
      <sheetName val="계산DATA입력"/>
      <sheetName val="SOURCE"/>
      <sheetName val="SUB"/>
      <sheetName val="PAKAGE4362"/>
      <sheetName val="세목별"/>
      <sheetName val="PP%계산"/>
      <sheetName val="원본"/>
      <sheetName val="JT3.0견적-구1"/>
      <sheetName val="PPV"/>
      <sheetName val="Total"/>
      <sheetName val="B"/>
      <sheetName val="SPT"/>
      <sheetName val="대외공묘"/>
      <sheetName val="I9176"/>
      <sheetName val="1차견적2차국산화비교"/>
      <sheetName val="6월추가불출"/>
      <sheetName val="96연구소인건비"/>
      <sheetName val="97계획(96.11"/>
      <sheetName val="1.변경범위"/>
      <sheetName val="투자-국내2"/>
      <sheetName val="ROUTES"/>
      <sheetName val="石油類"/>
      <sheetName val="문서처리전"/>
      <sheetName val="58731-M2001(2)"/>
      <sheetName val="CF갑지"/>
      <sheetName val="XD4DR"/>
      <sheetName val="외주현황_wq11"/>
      <sheetName val="실DATA_1"/>
      <sheetName val="list_price1"/>
      <sheetName val="1"/>
      <sheetName val="2-2. 구체자재 직도보급현황"/>
      <sheetName val="1.Plan Summary"/>
      <sheetName val="Master"/>
      <sheetName val="참고"/>
      <sheetName val="118.세금과공과"/>
      <sheetName val="108.수선비"/>
      <sheetName val="61 210 289"/>
      <sheetName val="Macro3"/>
      <sheetName val="국가DATA"/>
      <sheetName val="W-현원가"/>
      <sheetName val="생산계획(참조)"/>
      <sheetName val="比모듈조립비"/>
      <sheetName val="세금코드"/>
      <sheetName val="지급조건"/>
      <sheetName val="見積書"/>
      <sheetName val="資料"/>
      <sheetName val="경영현황"/>
      <sheetName val="FACTOR"/>
      <sheetName val="75114-8D000"/>
      <sheetName val="LJM"/>
      <sheetName val="ss"/>
      <sheetName val="#5"/>
      <sheetName val="낙찰가비교"/>
      <sheetName val="신규DEP"/>
      <sheetName val="Summary"/>
      <sheetName val="퇴충수정"/>
      <sheetName val="MPL 技連"/>
      <sheetName val="342E BLOCK"/>
      <sheetName val="RADout_BIC水流量10L_min (水温低下)"/>
      <sheetName val="基本情報"/>
      <sheetName val="리오비용"/>
      <sheetName val="상용보강"/>
      <sheetName val="원단위 1계 2계"/>
      <sheetName val="제조원가"/>
      <sheetName val="재고대수"/>
      <sheetName val="영비"/>
      <sheetName val="Countries"/>
      <sheetName val="항목(1)"/>
      <sheetName val="주요재료비(원본)"/>
      <sheetName val="二.POSITION.XLS"/>
      <sheetName val="기초자료_1차"/>
      <sheetName val="기초자료"/>
      <sheetName val="PARA_DXVX"/>
      <sheetName val="2_대외공문2"/>
      <sheetName val="원단위_1계_2계"/>
      <sheetName val="969910(_R)"/>
      <sheetName val="TEAM하반기_계획_(2)"/>
      <sheetName val="JT3_0견적-구1"/>
      <sheetName val="2_대외공문3"/>
      <sheetName val="내수1_8GL2"/>
      <sheetName val="계산_DATA_입력2"/>
      <sheetName val="상세_계산_내역2"/>
      <sheetName val="PC_Master_List2"/>
      <sheetName val="Sheet1_(2)2"/>
      <sheetName val="BP_Rates1"/>
      <sheetName val="Car_Costs2"/>
      <sheetName val="실DATA_2"/>
      <sheetName val="list_price2"/>
      <sheetName val="원단위_1계_2계1"/>
      <sheetName val="외주현황_wq12"/>
      <sheetName val="마북_손익분석(CATIA)1"/>
      <sheetName val="969910(_R)1"/>
      <sheetName val="TEAM하반기_계획_(2)1"/>
      <sheetName val="JT3_0견적-구11"/>
      <sheetName val="2_대외공문4"/>
      <sheetName val="내수1_8GL3"/>
      <sheetName val="계산_DATA_입력3"/>
      <sheetName val="상세_계산_내역3"/>
      <sheetName val="PC_Master_List3"/>
      <sheetName val="Sheet1_(2)3"/>
      <sheetName val="BP_Rates2"/>
      <sheetName val="Car_Costs3"/>
      <sheetName val="실DATA_3"/>
      <sheetName val="list_price3"/>
      <sheetName val="원단위_1계_2계2"/>
      <sheetName val="외주현황_wq13"/>
      <sheetName val="마북_손익분석(CATIA)2"/>
      <sheetName val="시실누(모)_2"/>
      <sheetName val="969910(_R)2"/>
      <sheetName val="TEAM하반기_계획_(2)2"/>
      <sheetName val="JT3_0견적-구12"/>
      <sheetName val="ÀÏ°ýÀÎ¼â"/>
      <sheetName val="±¸µ¿"/>
      <sheetName val="¼öÀÔ"/>
      <sheetName val="RDÁ¦Ç°°³¹ßÅõÀÚºñ(¸Å°¡)"/>
      <sheetName val="Á÷¿ø½Å»ó"/>
      <sheetName val="°è½Ç5-1"/>
      <sheetName val="Àü¹®Ç°ÀÇ"/>
      <sheetName val="°è¿­»çÇöÈ²Á¾ÇÕ"/>
      <sheetName val="2.´ë¿Ü°ø¹®"/>
      <sheetName val="³»¼ö1.8GL"/>
      <sheetName val="°è»ê DATA ÀÔ·Â"/>
      <sheetName val="°è»êÁ¤º¸"/>
      <sheetName val="»ó¼¼ °è»ê ³»¿ª"/>
      <sheetName val="ºÐ¼®mast"/>
      <sheetName val="Àü»êÇ°ÀÇ"/>
      <sheetName val="¡ÚÀÛ¼º¾ç½Ä"/>
      <sheetName val="9-1Â÷ÀÌ³»¿ª"/>
      <sheetName val="Áö»ç"/>
      <sheetName val="½ÇÀû(Q11)"/>
      <sheetName val="¿¹»ê(Q11)"/>
      <sheetName val="Àç·áÀ²"/>
      <sheetName val="È¯À²Ç¥"/>
      <sheetName val="¹ýÀÎ¼¼½Å°íÀÚ·á"/>
      <sheetName val="»ý»êÀü¸Á"/>
      <sheetName val="°èDATA"/>
      <sheetName val="½ÇDATA "/>
      <sheetName val="»ç¾çÁ¶Á¤"/>
      <sheetName val="ÀçÁ¤"/>
      <sheetName val="¼ö¸®°á°ú"/>
      <sheetName val="¼³¸í"/>
      <sheetName val="½Ã»êÇ¥"/>
      <sheetName val="2¿ù±Þ¿©"/>
      <sheetName val="5¿ù»ó¿©"/>
      <sheetName val="¸ÅÅ©·Î"/>
      <sheetName val="¿ÜÁÖÇöÈ².wq1"/>
      <sheetName val="¡Ü¸ñÂ÷"/>
      <sheetName val="¡ÜÇöÈ²"/>
      <sheetName val="´ë¿Ü°ø¹®"/>
      <sheetName val="°£ÀÌ¿¬¶ô"/>
      <sheetName val="°¡°ÝÇ¥"/>
      <sheetName val="¿¹»ê°èÈ¹"/>
      <sheetName val="½Ã½Ç´©(¸ð) "/>
      <sheetName val="Çö¿ì½ÇÀû"/>
      <sheetName val="Ç°ÀÇ¾ç"/>
      <sheetName val="°æÀï½ÇºÐ"/>
      <sheetName val="ºñ±³¿øRD-S"/>
      <sheetName val="°øÁ¤¿ÜÁÖ"/>
      <sheetName val="¿øº»1"/>
      <sheetName val="¿øÀç·áÃâ°í¼ö·®"/>
      <sheetName val="Â÷Á¾º°"/>
      <sheetName val="Â÷·®(±¸)"/>
      <sheetName val="¸¶ºÏ ¼ÕÀÍºÐ¼®(CATIA)"/>
      <sheetName val="ClaimÀÌ·Â_³»¼ö³»ÀÚ"/>
      <sheetName val="2_´ë¿Ü°ø¹®"/>
      <sheetName val="PILOTÇ°"/>
      <sheetName val="M96ÇöÈ²-µ¿¾Æ"/>
      <sheetName val="±â¾È"/>
      <sheetName val="±Þ¿©"/>
      <sheetName val="³»¿ª¼­"/>
      <sheetName val="ÀüÃ¼ÇöÈ²"/>
      <sheetName val="Ç°¹øÇ°¸í"/>
      <sheetName val="¼öÀÔLIST"/>
      <sheetName val="2¿ù"/>
      <sheetName val="Çö±Ý°æºñÁß¿ª"/>
      <sheetName val="완성차"/>
      <sheetName val="HEAD"/>
      <sheetName val="本部1-4月"/>
      <sheetName val="세피아판매"/>
      <sheetName val="■Def"/>
      <sheetName val="new급여T(4을-운전)"/>
      <sheetName val=""/>
      <sheetName val="3월종합현황"/>
      <sheetName val="진행_DATA_(2)"/>
      <sheetName val="보고"/>
      <sheetName val="Variables"/>
      <sheetName val="126.255"/>
      <sheetName val="계실"/>
      <sheetName val="DIY지원"/>
      <sheetName val="p2-1"/>
      <sheetName val="점유면적"/>
      <sheetName val="배점(案)"/>
      <sheetName val="환율"/>
      <sheetName val="1_변경범위"/>
      <sheetName val="97계획(96_11"/>
      <sheetName val="1_변경범위1"/>
      <sheetName val="진행_DATA_(2)1"/>
      <sheetName val="97계획(96_111"/>
      <sheetName val="BP_Rates3"/>
      <sheetName val="시실누(모)_3"/>
      <sheetName val="4WD_2_0CRDI136_Comfort2"/>
      <sheetName val="2WD_2_0CRDI136_Comfort2"/>
      <sheetName val="2wd_2_0_classic2"/>
      <sheetName val="1_변경범위2"/>
      <sheetName val="진행_DATA_(2)2"/>
      <sheetName val="97계획(96_112"/>
      <sheetName val="개발투자비-금형비"/>
      <sheetName val="부품원가"/>
      <sheetName val="경제성분석"/>
      <sheetName val="외화금융(97-03)"/>
      <sheetName val="본부예산"/>
      <sheetName val="조건"/>
      <sheetName val="뒤차축소"/>
      <sheetName val="품의서"/>
      <sheetName val="2차-PROTO-(1)"/>
      <sheetName val="H400"/>
      <sheetName val="Sheet6 (3)"/>
      <sheetName val="CD-실적"/>
      <sheetName val="事務所引越見積書"/>
      <sheetName val="FUEL FILLER"/>
      <sheetName val="재료비DATA"/>
      <sheetName val="가공비DATA"/>
      <sheetName val="입력"/>
      <sheetName val="MOTO"/>
      <sheetName val="98지급계획"/>
      <sheetName val="영업.일1"/>
      <sheetName val="301  금성근"/>
      <sheetName val="T진도"/>
      <sheetName val="Listas_y_Nombres_(DON'T_TOUCH)1"/>
      <sheetName val="5_WIRE적용LIST"/>
      <sheetName val="2-2__구체자재_직도보급현황"/>
      <sheetName val="1_Plan_Summary"/>
      <sheetName val="118_세금과공과"/>
      <sheetName val="108_수선비"/>
      <sheetName val="61_210_289"/>
      <sheetName val="MPL_技連"/>
      <sheetName val="342E_BLOCK"/>
      <sheetName val="RADout_BIC水流量10L_min_(水温低下)"/>
      <sheetName val="공통비"/>
      <sheetName val="Open"/>
      <sheetName val="시설이용권명세서"/>
      <sheetName val="매출"/>
      <sheetName val="관리1"/>
      <sheetName val="영업_일1"/>
      <sheetName val="二_POSITION_XLS"/>
      <sheetName val="IS (U$)"/>
      <sheetName val="IS(RMB)"/>
      <sheetName val="1.개발개요"/>
      <sheetName val="14K431ST"/>
      <sheetName val="중장기판매계획"/>
      <sheetName val="Flags"/>
      <sheetName val="Tables"/>
      <sheetName val="Sales_1"/>
      <sheetName val="EC성능결과"/>
      <sheetName val="DATAinput"/>
      <sheetName val="매각단가"/>
      <sheetName val="Pwrchk SHEET"/>
      <sheetName val="재질단가"/>
      <sheetName val="MIP"/>
      <sheetName val="환산"/>
      <sheetName val="전부인쇄"/>
      <sheetName val="2_대외공문5"/>
      <sheetName val="내수1_8GL4"/>
      <sheetName val="계산_DATA_입력4"/>
      <sheetName val="상세_계산_내역4"/>
      <sheetName val="PC_Master_List4"/>
      <sheetName val="Sheet1_(2)4"/>
      <sheetName val="마북_손익분석(CATIA)3"/>
      <sheetName val="외주현황_wq14"/>
      <sheetName val="실DATA_4"/>
      <sheetName val="list_price4"/>
      <sheetName val="Car_Costs4"/>
      <sheetName val="969910(_R)3"/>
      <sheetName val="TEAM하반기_계획_(2)3"/>
      <sheetName val="JT3_0견적-구13"/>
      <sheetName val="원단위_1계_2계3"/>
      <sheetName val="2_´ë¿Ü°ø¹®1"/>
      <sheetName val="³»¼ö1_8GL"/>
      <sheetName val="°è»ê_DATA_ÀÔ·Â"/>
      <sheetName val="»ó¼¼_°è»ê_³»¿ª"/>
      <sheetName val="½ÇDATA_"/>
      <sheetName val="¿ÜÁÖÇöÈ²_wq1"/>
      <sheetName val="½Ã½Ç´©(¸ð)_"/>
      <sheetName val="¸¶ºÏ_¼ÕÀÍºÐ¼®(CATIA)"/>
      <sheetName val="(BS,CF)-BACK"/>
      <sheetName val="CIPA"/>
      <sheetName val=" IBPL0001"/>
      <sheetName val=" IB-PL-00-01 SUMMARY"/>
      <sheetName val="경리보고서"/>
      <sheetName val="Mat.group"/>
      <sheetName val="대"/>
      <sheetName val="2000 (원본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"/>
      <sheetName val="KALKULACIJE"/>
      <sheetName val="Montenegro"/>
    </sheetNames>
    <sheetDataSet>
      <sheetData sheetId="0">
        <row r="9">
          <cell r="B9">
            <v>65</v>
          </cell>
        </row>
        <row r="13">
          <cell r="B13">
            <v>118</v>
          </cell>
        </row>
        <row r="15">
          <cell r="B15">
            <v>0.2</v>
          </cell>
        </row>
        <row r="17">
          <cell r="B17">
            <v>1500</v>
          </cell>
        </row>
        <row r="19">
          <cell r="B19">
            <v>12000</v>
          </cell>
        </row>
        <row r="21">
          <cell r="B21">
            <v>0.125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"/>
      <sheetName val="KALKULACIJE"/>
      <sheetName val="Montenegro"/>
    </sheetNames>
    <sheetDataSet>
      <sheetData sheetId="0">
        <row r="9">
          <cell r="B9">
            <v>65</v>
          </cell>
        </row>
        <row r="13">
          <cell r="B13">
            <v>118</v>
          </cell>
        </row>
        <row r="15">
          <cell r="B15">
            <v>0.2</v>
          </cell>
        </row>
        <row r="17">
          <cell r="B17">
            <v>1500</v>
          </cell>
        </row>
        <row r="19">
          <cell r="B19">
            <v>12000</v>
          </cell>
        </row>
        <row r="21">
          <cell r="B21">
            <v>0.125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월CONTROL"/>
      <sheetName val="1표지"/>
      <sheetName val="지역별"/>
      <sheetName val="차종별"/>
      <sheetName val="당월"/>
      <sheetName val="누계"/>
      <sheetName val="누계(년초Bord포함)"/>
      <sheetName val="가용오더"/>
      <sheetName val="문제차종분석1"/>
      <sheetName val="문제차종분석2"/>
      <sheetName val="문제차종분석3"/>
      <sheetName val="전지역"/>
      <sheetName val="HMA"/>
      <sheetName val="HAC"/>
      <sheetName val="서구"/>
      <sheetName val="동구"/>
      <sheetName val="아중동"/>
      <sheetName val="터키"/>
      <sheetName val="아시아"/>
      <sheetName val="일본"/>
      <sheetName val="호주"/>
      <sheetName val="태평양"/>
      <sheetName val="중남미"/>
      <sheetName val="인도"/>
      <sheetName val="중국"/>
      <sheetName val="중화"/>
      <sheetName val="ACCENT"/>
      <sheetName val="GETZ"/>
      <sheetName val="SANTA FE"/>
      <sheetName val="TUCSON"/>
      <sheetName val="AVANTE"/>
      <sheetName val="TIBURON"/>
      <sheetName val="EQUUS"/>
      <sheetName val="MATRIX"/>
      <sheetName val="EF SONATA"/>
      <sheetName val="NF SONATA"/>
      <sheetName val="XG"/>
      <sheetName val="TRAJET"/>
      <sheetName val="STAREX"/>
      <sheetName val="SR TRK"/>
      <sheetName val="PORTER"/>
      <sheetName val="TERRACAN"/>
      <sheetName val="달성진척율"/>
      <sheetName val="★팀별"/>
      <sheetName val="월별오더실적"/>
      <sheetName val="전월이월"/>
      <sheetName val="월별생산"/>
      <sheetName val="선적사업계획"/>
      <sheetName val="런다운용1차가공"/>
      <sheetName val="2차가공(값Copy)"/>
      <sheetName val="3차가공(식연결)"/>
      <sheetName val="류GJN양식"/>
      <sheetName val="그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01">
          <cell r="F101">
            <v>15</v>
          </cell>
          <cell r="K101">
            <v>20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◐엔진지역종합조회(신기능)"/>
      <sheetName val="◐TM지역종합조회(신기능)"/>
      <sheetName val="◐ 엔진별추이(지역별)"/>
      <sheetName val="◐ 엔진별추이(국별)"/>
      <sheetName val="◑ TM별추이(지역별)"/>
      <sheetName val="◑ TM별추이(국별)"/>
      <sheetName val="지역엔진오더가공"/>
      <sheetName val="국가엔진오더가공"/>
      <sheetName val="지역TM오더가공"/>
      <sheetName val="국가TM오더가공"/>
      <sheetName val="지역엔진오더"/>
      <sheetName val="국가엔진오더"/>
      <sheetName val="지역TM오더"/>
      <sheetName val="국가TM오더"/>
      <sheetName val="오더MAIN"/>
      <sheetName val="지역엔진생산가공"/>
      <sheetName val="국가엔진생산가공"/>
      <sheetName val="지역TM생산가공"/>
      <sheetName val="국가TM생산가공"/>
      <sheetName val="지역엔진생산"/>
      <sheetName val="국가엔진생산"/>
      <sheetName val="지역TM생산"/>
      <sheetName val="국가TM생산"/>
      <sheetName val="생산MAIN"/>
      <sheetName val="사양정보"/>
      <sheetName val="참조표"/>
      <sheetName val="국가참조"/>
      <sheetName val="APS가공"/>
      <sheetName val="12월오더까지"/>
      <sheetName val="05년지역엔진오더가공"/>
      <sheetName val="05년지역TM오더가공"/>
      <sheetName val="05년지역엔진생산가공"/>
      <sheetName val="05년지역TM생산가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>
        <row r="4">
          <cell r="T4">
            <v>12</v>
          </cell>
          <cell r="W4">
            <v>12</v>
          </cell>
          <cell r="Z4">
            <v>4</v>
          </cell>
          <cell r="AC4">
            <v>12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내수1.8GL"/>
      <sheetName val="내수1_8GL"/>
      <sheetName val="차수"/>
      <sheetName val="주행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기안지"/>
      <sheetName val="1.기안을지"/>
      <sheetName val="2.대외공문"/>
      <sheetName val="2_대외공문"/>
      <sheetName val="UK Classic"/>
      <sheetName val="항목(1)"/>
      <sheetName val="2.대외공문_x0000_ing \_x0000_꒨"/>
      <sheetName val="진도현황"/>
      <sheetName val="생산"/>
      <sheetName val="95MAKER"/>
      <sheetName val="R&amp;D"/>
      <sheetName val="수입"/>
      <sheetName val="외주현황.wq1"/>
      <sheetName val="p2-1"/>
      <sheetName val="2.대외공문?ing \?꒨"/>
      <sheetName val="BCPAB"/>
      <sheetName val="업무연락"/>
      <sheetName val="Budget"/>
      <sheetName val="2.대외공문 (안)"/>
      <sheetName val="2.대외공문 (안) (2)"/>
      <sheetName val="3.시행문"/>
      <sheetName val="4.협조전 (2)"/>
      <sheetName val="5.문서수발"/>
      <sheetName val="6.발송인"/>
      <sheetName val="7.우편물발송의뢰서"/>
      <sheetName val="8.간행물관리대장"/>
      <sheetName val="이관폐기사진"/>
      <sheetName val="10.문서처리"/>
      <sheetName val="11.회람"/>
      <sheetName val="12.문서색인표"/>
      <sheetName val="14.문서목록"/>
      <sheetName val="15.이관문서목록표"/>
      <sheetName val="17.폐기문서목록표"/>
      <sheetName val="21.열람증"/>
      <sheetName val="문서열람및반출대장"/>
      <sheetName val="서식등록신청서"/>
      <sheetName val="서식등록대장"/>
      <sheetName val="회의록"/>
      <sheetName val="회의록 (을)"/>
      <sheetName val="98지급계획"/>
      <sheetName val="분기별손익(백만원)"/>
      <sheetName val="도급견적가"/>
      <sheetName val="전문품의"/>
      <sheetName val="#REF"/>
      <sheetName val="Subject_to_PDI"/>
      <sheetName val="지역-가마감"/>
      <sheetName val="지사"/>
      <sheetName val="Sheet1"/>
      <sheetName val="TABLE DB"/>
      <sheetName val="쌍용 data base"/>
      <sheetName val="DATE"/>
      <sheetName val="대외공문"/>
      <sheetName val="단가"/>
      <sheetName val="도"/>
      <sheetName val="RD제품개발투자비(매가)"/>
      <sheetName val="data"/>
      <sheetName val="1.개발개요"/>
      <sheetName val="PTR台손익"/>
      <sheetName val="95하U$가격"/>
      <sheetName val="full (2)"/>
      <sheetName val="2.대외공문_x0000_ing HMC"/>
      <sheetName val="Vehicles"/>
      <sheetName val="2"/>
      <sheetName val="64164"/>
      <sheetName val="DATA-1"/>
      <sheetName val="Plan"/>
      <sheetName val="계실5-1"/>
      <sheetName val="소상 &quot;1&quot;"/>
      <sheetName val="세피아판매"/>
      <sheetName val="2.대외공문?ing HMC"/>
      <sheetName val="DatosTP"/>
      <sheetName val="A-LINE"/>
      <sheetName val="2.대외공문_ing HMC"/>
      <sheetName val="BM_NEW2"/>
      <sheetName val="W-현원가"/>
      <sheetName val="전체실적"/>
      <sheetName val="Import"/>
      <sheetName val="계정"/>
      <sheetName val="직원신상"/>
      <sheetName val="북미"/>
      <sheetName val="기안"/>
      <sheetName val="5.세운W-A"/>
      <sheetName val="문서양식"/>
      <sheetName val="Macro1"/>
      <sheetName val="2_____"/>
      <sheetName val="[문서양식.XLS]2.대외공문_x0000_ing \_x0000_꒨"/>
      <sheetName val="[문서양식.XLS]2.대외공문?ing \?꒨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 refreshError="1"/>
      <sheetData sheetId="8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E63A0-BC52-4AFF-B4D9-45CA0651CE07}">
  <sheetPr>
    <pageSetUpPr fitToPage="1"/>
  </sheetPr>
  <dimension ref="A1:AB116"/>
  <sheetViews>
    <sheetView showGridLines="0" view="pageBreakPreview" zoomScale="60" zoomScaleNormal="60" workbookViewId="0">
      <selection activeCell="E3" sqref="E3"/>
    </sheetView>
  </sheetViews>
  <sheetFormatPr defaultColWidth="9.109375" defaultRowHeight="13.2"/>
  <cols>
    <col min="1" max="1" width="0.5546875" style="5" customWidth="1"/>
    <col min="2" max="2" width="1.6640625" style="5" customWidth="1"/>
    <col min="3" max="3" width="47.44140625" style="5" customWidth="1"/>
    <col min="4" max="4" width="50.33203125" style="5" customWidth="1"/>
    <col min="5" max="8" width="27.109375" style="5" customWidth="1"/>
    <col min="9" max="9" width="18.33203125" style="5" customWidth="1"/>
    <col min="10" max="11" width="16" style="5" customWidth="1"/>
    <col min="12" max="12" width="29.109375" style="5" customWidth="1"/>
    <col min="13" max="13" width="2.109375" style="5" customWidth="1"/>
    <col min="14" max="14" width="12.33203125" style="1" customWidth="1"/>
    <col min="15" max="16384" width="9.109375" style="1"/>
  </cols>
  <sheetData>
    <row r="1" spans="1:20" ht="3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3"/>
    </row>
    <row r="2" spans="1:20" ht="98.25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69"/>
    </row>
    <row r="3" spans="1:20" ht="42" customHeight="1">
      <c r="A3" s="74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69"/>
    </row>
    <row r="4" spans="1:20" ht="133.94999999999999" customHeight="1">
      <c r="A4" s="74"/>
      <c r="B4" s="1541" t="s">
        <v>1119</v>
      </c>
      <c r="C4" s="1542"/>
      <c r="D4" s="1542"/>
      <c r="E4" s="1542"/>
      <c r="F4" s="1542"/>
      <c r="G4" s="1542"/>
      <c r="H4" s="1542"/>
      <c r="I4" s="1542"/>
      <c r="J4" s="1542"/>
      <c r="K4" s="1542"/>
      <c r="L4" s="1542"/>
      <c r="M4" s="69"/>
      <c r="S4"/>
    </row>
    <row r="5" spans="1:20" ht="37.5" customHeight="1">
      <c r="A5" s="74"/>
      <c r="C5" s="1238" t="s">
        <v>1143</v>
      </c>
      <c r="D5" s="156"/>
      <c r="E5" s="158"/>
      <c r="F5" s="158"/>
      <c r="G5" s="158"/>
      <c r="H5" s="158"/>
      <c r="I5" s="158"/>
      <c r="J5" s="158"/>
      <c r="K5" s="158"/>
      <c r="L5" s="158"/>
      <c r="M5" s="69"/>
      <c r="Q5" s="289"/>
    </row>
    <row r="6" spans="1:20" ht="19.5" customHeight="1" thickBot="1">
      <c r="A6" s="74"/>
      <c r="M6" s="69"/>
    </row>
    <row r="7" spans="1:20" ht="71.400000000000006" customHeight="1" thickBot="1">
      <c r="A7" s="74"/>
      <c r="C7" s="388" t="s">
        <v>0</v>
      </c>
      <c r="D7" s="388" t="s">
        <v>13</v>
      </c>
      <c r="E7" s="389" t="s">
        <v>110</v>
      </c>
      <c r="F7" s="389" t="s">
        <v>9</v>
      </c>
      <c r="G7" s="389" t="s">
        <v>37</v>
      </c>
      <c r="H7" s="389" t="s">
        <v>30</v>
      </c>
      <c r="I7" s="389" t="s">
        <v>111</v>
      </c>
      <c r="J7" s="1190"/>
      <c r="K7" s="1543" t="s">
        <v>14</v>
      </c>
      <c r="L7" s="1543"/>
      <c r="M7" s="69"/>
      <c r="N7"/>
      <c r="R7"/>
      <c r="T7" s="47"/>
    </row>
    <row r="8" spans="1:20" ht="34.200000000000003" customHeight="1" thickBot="1">
      <c r="A8" s="74"/>
      <c r="C8" s="1544" t="s">
        <v>120</v>
      </c>
      <c r="D8" s="1544"/>
      <c r="E8" s="63"/>
      <c r="F8" s="64"/>
      <c r="G8" s="64"/>
      <c r="H8" s="64"/>
      <c r="I8" s="58"/>
      <c r="J8" s="65"/>
      <c r="K8" s="283"/>
      <c r="L8" s="66"/>
      <c r="M8" s="69"/>
      <c r="O8"/>
    </row>
    <row r="9" spans="1:20" ht="24.6" customHeight="1">
      <c r="A9" s="540"/>
      <c r="B9" s="1"/>
      <c r="C9" s="1191" t="s">
        <v>420</v>
      </c>
      <c r="D9" s="1192" t="s">
        <v>28</v>
      </c>
      <c r="E9" s="1192" t="s">
        <v>113</v>
      </c>
      <c r="F9" s="1193">
        <v>998</v>
      </c>
      <c r="G9" s="1192">
        <v>63</v>
      </c>
      <c r="H9" s="1194" t="s">
        <v>117</v>
      </c>
      <c r="I9" s="1192" t="s">
        <v>927</v>
      </c>
      <c r="J9" s="1195"/>
      <c r="K9" s="1537">
        <v>14290</v>
      </c>
      <c r="L9" s="1537"/>
      <c r="M9" s="544"/>
      <c r="N9" s="18"/>
      <c r="O9" s="18"/>
      <c r="Q9"/>
    </row>
    <row r="10" spans="1:20" ht="24.6" customHeight="1" thickBot="1">
      <c r="A10" s="540"/>
      <c r="B10" s="1"/>
      <c r="C10" s="1196" t="s">
        <v>420</v>
      </c>
      <c r="D10" s="1197" t="s">
        <v>16</v>
      </c>
      <c r="E10" s="1197" t="s">
        <v>113</v>
      </c>
      <c r="F10" s="1198">
        <v>998</v>
      </c>
      <c r="G10" s="1197">
        <v>63</v>
      </c>
      <c r="H10" s="1199" t="s">
        <v>117</v>
      </c>
      <c r="I10" s="1197" t="s">
        <v>927</v>
      </c>
      <c r="J10" s="1200"/>
      <c r="K10" s="1538">
        <f>K9+600</f>
        <v>14890</v>
      </c>
      <c r="L10" s="1538"/>
      <c r="M10" s="544"/>
      <c r="N10" s="18"/>
      <c r="O10" s="18"/>
      <c r="Q10"/>
    </row>
    <row r="11" spans="1:20" ht="8.25" customHeight="1" thickBot="1">
      <c r="A11" s="540"/>
      <c r="B11" s="1"/>
      <c r="C11" s="1201"/>
      <c r="D11" s="1202"/>
      <c r="E11" s="1202"/>
      <c r="F11" s="1203"/>
      <c r="G11" s="1202"/>
      <c r="H11" s="1204"/>
      <c r="I11" s="1202"/>
      <c r="J11" s="1205"/>
      <c r="K11" s="1206"/>
      <c r="L11" s="1207"/>
      <c r="M11" s="544"/>
      <c r="N11" s="18"/>
      <c r="O11" s="18"/>
      <c r="Q11"/>
    </row>
    <row r="12" spans="1:20" ht="24.6" customHeight="1">
      <c r="A12" s="540"/>
      <c r="B12" s="1"/>
      <c r="C12" s="1191" t="s">
        <v>420</v>
      </c>
      <c r="D12" s="1192" t="s">
        <v>28</v>
      </c>
      <c r="E12" s="1192" t="s">
        <v>113</v>
      </c>
      <c r="F12" s="1193">
        <v>998</v>
      </c>
      <c r="G12" s="1192">
        <v>63</v>
      </c>
      <c r="H12" s="1194" t="s">
        <v>117</v>
      </c>
      <c r="I12" s="1192" t="s">
        <v>928</v>
      </c>
      <c r="J12" s="1195"/>
      <c r="K12" s="1537">
        <f>K9+800</f>
        <v>15090</v>
      </c>
      <c r="L12" s="1537"/>
      <c r="M12" s="544"/>
      <c r="N12" s="18"/>
      <c r="O12" s="18"/>
      <c r="Q12"/>
    </row>
    <row r="13" spans="1:20" ht="24" customHeight="1" thickBot="1">
      <c r="A13" s="540"/>
      <c r="B13" s="1"/>
      <c r="C13" s="1196" t="s">
        <v>420</v>
      </c>
      <c r="D13" s="1197" t="s">
        <v>16</v>
      </c>
      <c r="E13" s="1197" t="s">
        <v>113</v>
      </c>
      <c r="F13" s="1198">
        <v>998</v>
      </c>
      <c r="G13" s="1197">
        <v>63</v>
      </c>
      <c r="H13" s="1199" t="s">
        <v>117</v>
      </c>
      <c r="I13" s="1197" t="s">
        <v>928</v>
      </c>
      <c r="J13" s="1200"/>
      <c r="K13" s="1538">
        <f>K10+800</f>
        <v>15690</v>
      </c>
      <c r="L13" s="1538"/>
      <c r="M13" s="544"/>
      <c r="N13" s="18"/>
      <c r="O13"/>
      <c r="P13"/>
      <c r="Q13"/>
    </row>
    <row r="14" spans="1:20" ht="18" customHeight="1" thickBot="1">
      <c r="A14" s="540"/>
      <c r="B14" s="1"/>
      <c r="C14" s="1201"/>
      <c r="D14" s="1202"/>
      <c r="E14" s="1202"/>
      <c r="F14" s="1203"/>
      <c r="G14" s="1202"/>
      <c r="H14" s="1204"/>
      <c r="I14" s="1202"/>
      <c r="J14" s="1205"/>
      <c r="K14" s="1206"/>
      <c r="L14" s="1207"/>
      <c r="M14" s="544"/>
      <c r="N14" s="18"/>
      <c r="O14" s="18"/>
      <c r="Q14"/>
    </row>
    <row r="15" spans="1:20" ht="24.6" customHeight="1">
      <c r="A15" s="540"/>
      <c r="B15" s="1"/>
      <c r="C15" s="1191" t="s">
        <v>421</v>
      </c>
      <c r="D15" s="1192" t="s">
        <v>28</v>
      </c>
      <c r="E15" s="1192" t="s">
        <v>113</v>
      </c>
      <c r="F15" s="1193">
        <v>1197</v>
      </c>
      <c r="G15" s="1192">
        <v>79</v>
      </c>
      <c r="H15" s="1194" t="s">
        <v>117</v>
      </c>
      <c r="I15" s="1192" t="s">
        <v>929</v>
      </c>
      <c r="J15" s="1195"/>
      <c r="K15" s="1537">
        <f>K9+500</f>
        <v>14790</v>
      </c>
      <c r="L15" s="1537"/>
      <c r="M15" s="544"/>
      <c r="N15" s="18"/>
      <c r="O15" s="18"/>
      <c r="Q15"/>
    </row>
    <row r="16" spans="1:20" ht="24.6" customHeight="1">
      <c r="A16" s="540"/>
      <c r="B16" s="1"/>
      <c r="C16" s="1191" t="s">
        <v>421</v>
      </c>
      <c r="D16" s="1192" t="s">
        <v>16</v>
      </c>
      <c r="E16" s="1192" t="s">
        <v>113</v>
      </c>
      <c r="F16" s="1193">
        <v>1197</v>
      </c>
      <c r="G16" s="1192">
        <v>79</v>
      </c>
      <c r="H16" s="1194" t="s">
        <v>117</v>
      </c>
      <c r="I16" s="1192" t="s">
        <v>929</v>
      </c>
      <c r="J16" s="1195"/>
      <c r="K16" s="1537">
        <f>K10+500</f>
        <v>15390</v>
      </c>
      <c r="L16" s="1537"/>
      <c r="M16" s="544"/>
      <c r="N16" s="18"/>
      <c r="O16" s="18"/>
      <c r="Q16"/>
    </row>
    <row r="17" spans="1:17" ht="24.6" customHeight="1" thickBot="1">
      <c r="A17" s="540"/>
      <c r="B17" s="1"/>
      <c r="C17" s="1196" t="s">
        <v>421</v>
      </c>
      <c r="D17" s="1197" t="s">
        <v>29</v>
      </c>
      <c r="E17" s="1197" t="s">
        <v>113</v>
      </c>
      <c r="F17" s="1198">
        <v>1197</v>
      </c>
      <c r="G17" s="1197">
        <v>79</v>
      </c>
      <c r="H17" s="1199" t="s">
        <v>117</v>
      </c>
      <c r="I17" s="1197" t="s">
        <v>929</v>
      </c>
      <c r="J17" s="1200"/>
      <c r="K17" s="1538">
        <f>K16+1000</f>
        <v>16390</v>
      </c>
      <c r="L17" s="1538"/>
      <c r="M17" s="544"/>
      <c r="N17" s="18"/>
      <c r="O17" s="18"/>
      <c r="Q17"/>
    </row>
    <row r="18" spans="1:17" ht="8.25" customHeight="1" thickBot="1">
      <c r="A18" s="540"/>
      <c r="B18" s="1"/>
      <c r="C18" s="1201"/>
      <c r="D18" s="1202"/>
      <c r="E18" s="1202"/>
      <c r="F18" s="1203"/>
      <c r="G18" s="1202"/>
      <c r="H18" s="1204"/>
      <c r="I18" s="1202"/>
      <c r="J18" s="1205"/>
      <c r="K18" s="1206"/>
      <c r="L18" s="1207"/>
      <c r="M18" s="544"/>
      <c r="N18" s="18"/>
      <c r="O18" s="18"/>
      <c r="Q18"/>
    </row>
    <row r="19" spans="1:17" ht="24.6" customHeight="1">
      <c r="A19" s="540"/>
      <c r="B19" s="1"/>
      <c r="C19" s="1191" t="s">
        <v>421</v>
      </c>
      <c r="D19" s="1192" t="s">
        <v>28</v>
      </c>
      <c r="E19" s="1192" t="s">
        <v>113</v>
      </c>
      <c r="F19" s="1193">
        <v>1197</v>
      </c>
      <c r="G19" s="1192">
        <v>79</v>
      </c>
      <c r="H19" s="1194" t="s">
        <v>117</v>
      </c>
      <c r="I19" s="1192" t="s">
        <v>928</v>
      </c>
      <c r="J19" s="1195"/>
      <c r="K19" s="1537">
        <f>K15+800</f>
        <v>15590</v>
      </c>
      <c r="L19" s="1537"/>
      <c r="M19" s="544"/>
      <c r="N19" s="18"/>
      <c r="O19" s="18"/>
      <c r="Q19"/>
    </row>
    <row r="20" spans="1:17" ht="24.6" customHeight="1">
      <c r="A20" s="540"/>
      <c r="B20" s="1"/>
      <c r="C20" s="1191" t="s">
        <v>421</v>
      </c>
      <c r="D20" s="1192" t="s">
        <v>16</v>
      </c>
      <c r="E20" s="1192" t="s">
        <v>113</v>
      </c>
      <c r="F20" s="1193">
        <v>1197</v>
      </c>
      <c r="G20" s="1192">
        <v>79</v>
      </c>
      <c r="H20" s="1194" t="s">
        <v>117</v>
      </c>
      <c r="I20" s="1192" t="s">
        <v>928</v>
      </c>
      <c r="J20" s="1195"/>
      <c r="K20" s="1537">
        <f>K16+800</f>
        <v>16190</v>
      </c>
      <c r="L20" s="1537"/>
      <c r="M20" s="544"/>
      <c r="N20" s="18"/>
      <c r="O20" s="18"/>
      <c r="Q20"/>
    </row>
    <row r="21" spans="1:17" ht="24.6" customHeight="1" thickBot="1">
      <c r="A21" s="540"/>
      <c r="B21" s="1"/>
      <c r="C21" s="1196" t="s">
        <v>421</v>
      </c>
      <c r="D21" s="1197" t="s">
        <v>29</v>
      </c>
      <c r="E21" s="1197" t="s">
        <v>113</v>
      </c>
      <c r="F21" s="1198">
        <v>1197</v>
      </c>
      <c r="G21" s="1197">
        <v>79</v>
      </c>
      <c r="H21" s="1199" t="s">
        <v>117</v>
      </c>
      <c r="I21" s="1197" t="s">
        <v>928</v>
      </c>
      <c r="J21" s="1200"/>
      <c r="K21" s="1538">
        <f>K17+800</f>
        <v>17190</v>
      </c>
      <c r="L21" s="1538"/>
      <c r="M21" s="544"/>
      <c r="N21" s="18"/>
      <c r="O21" s="18"/>
      <c r="Q21"/>
    </row>
    <row r="22" spans="1:17" ht="7.5" customHeight="1">
      <c r="A22" s="540"/>
      <c r="B22" s="1"/>
      <c r="C22" s="554"/>
      <c r="D22" s="115"/>
      <c r="E22" s="115"/>
      <c r="F22" s="36"/>
      <c r="G22" s="115"/>
      <c r="H22" s="268"/>
      <c r="I22" s="115"/>
      <c r="J22" s="555"/>
      <c r="K22" s="555"/>
      <c r="L22"/>
      <c r="M22" s="544"/>
      <c r="N22" s="18"/>
      <c r="O22" s="18"/>
    </row>
    <row r="23" spans="1:17" s="4" customFormat="1" ht="21.75" customHeight="1">
      <c r="A23" s="74"/>
      <c r="B23" s="5"/>
      <c r="C23" s="1539" t="s">
        <v>32</v>
      </c>
      <c r="D23" s="1539"/>
      <c r="E23" s="2"/>
      <c r="F23" s="2"/>
      <c r="G23" s="16"/>
      <c r="H23" s="16"/>
      <c r="I23" s="16"/>
      <c r="J23" s="556"/>
      <c r="K23" s="2"/>
      <c r="L23" s="396"/>
      <c r="M23" s="69"/>
      <c r="P23" s="1"/>
    </row>
    <row r="24" spans="1:17" s="4" customFormat="1" ht="7.5" customHeight="1">
      <c r="A24" s="74"/>
      <c r="B24" s="5"/>
      <c r="C24" s="2"/>
      <c r="D24" s="2"/>
      <c r="E24" s="19"/>
      <c r="F24" s="2"/>
      <c r="G24" s="16"/>
      <c r="H24" s="16"/>
      <c r="I24" s="16"/>
      <c r="J24" s="16"/>
      <c r="K24" s="2"/>
      <c r="L24" s="2"/>
      <c r="M24" s="69"/>
    </row>
    <row r="25" spans="1:17" s="4" customFormat="1" ht="15.75" customHeight="1">
      <c r="A25" s="74"/>
      <c r="B25" s="5"/>
      <c r="C25" s="443"/>
      <c r="D25" s="496"/>
      <c r="E25" s="496"/>
      <c r="F25" s="496"/>
      <c r="G25" s="496"/>
      <c r="H25" s="496"/>
      <c r="I25" s="496"/>
      <c r="J25" s="496"/>
      <c r="K25" s="496"/>
      <c r="L25" s="557"/>
      <c r="M25" s="69"/>
    </row>
    <row r="26" spans="1:17" s="7" customFormat="1" ht="23.25" customHeight="1">
      <c r="A26" s="133"/>
      <c r="B26" s="12"/>
      <c r="C26" s="1086" t="s">
        <v>88</v>
      </c>
      <c r="D26" s="558"/>
      <c r="J26" s="558"/>
      <c r="K26" s="558"/>
      <c r="L26" s="52"/>
      <c r="M26" s="134"/>
      <c r="P26" s="4"/>
    </row>
    <row r="27" spans="1:17" s="7" customFormat="1" ht="23.25" customHeight="1">
      <c r="A27" s="133"/>
      <c r="B27" s="12"/>
      <c r="C27" s="1208" t="s">
        <v>33</v>
      </c>
      <c r="D27" s="1208"/>
      <c r="E27" s="1209" t="s">
        <v>1087</v>
      </c>
      <c r="F27" s="1210"/>
      <c r="G27" s="1211"/>
      <c r="H27" s="1212"/>
      <c r="I27" s="1219" t="s">
        <v>289</v>
      </c>
      <c r="K27" s="1210"/>
      <c r="L27" s="1210"/>
      <c r="M27" s="134"/>
    </row>
    <row r="28" spans="1:17" s="7" customFormat="1" ht="23.25" customHeight="1">
      <c r="A28" s="133"/>
      <c r="B28" s="12"/>
      <c r="C28" s="1208" t="s">
        <v>11</v>
      </c>
      <c r="D28" s="1208"/>
      <c r="E28" s="1209" t="s">
        <v>1088</v>
      </c>
      <c r="F28" s="1215"/>
      <c r="G28" s="1209"/>
      <c r="H28" s="1209"/>
      <c r="I28" s="1213" t="s">
        <v>156</v>
      </c>
      <c r="J28" s="1215"/>
      <c r="K28" s="1216"/>
      <c r="L28" s="1208"/>
      <c r="M28" s="134"/>
    </row>
    <row r="29" spans="1:17" s="7" customFormat="1" ht="23.25" customHeight="1">
      <c r="A29" s="133"/>
      <c r="B29" s="12"/>
      <c r="C29" s="1217" t="s">
        <v>48</v>
      </c>
      <c r="D29" s="1210"/>
      <c r="E29" s="1214" t="s">
        <v>15</v>
      </c>
      <c r="F29" s="1215"/>
      <c r="G29" s="1209"/>
      <c r="H29" s="1209"/>
      <c r="I29" s="1209" t="s">
        <v>416</v>
      </c>
      <c r="J29" s="1211"/>
      <c r="K29" s="1216"/>
      <c r="L29" s="1208"/>
      <c r="M29" s="134"/>
    </row>
    <row r="30" spans="1:17" s="7" customFormat="1" ht="23.25" customHeight="1">
      <c r="A30" s="133"/>
      <c r="B30" s="12"/>
      <c r="C30" s="1220" t="s">
        <v>282</v>
      </c>
      <c r="D30" s="1208"/>
      <c r="E30" s="1218" t="s">
        <v>306</v>
      </c>
      <c r="F30" s="1209"/>
      <c r="G30" s="1209"/>
      <c r="H30" s="1209"/>
      <c r="I30" s="1219" t="s">
        <v>286</v>
      </c>
      <c r="J30" s="1211"/>
      <c r="K30" s="1216"/>
      <c r="L30" s="1221"/>
      <c r="M30" s="134"/>
    </row>
    <row r="31" spans="1:17" s="7" customFormat="1" ht="23.25" customHeight="1">
      <c r="A31" s="133"/>
      <c r="B31" s="12"/>
      <c r="C31" s="1220" t="s">
        <v>283</v>
      </c>
      <c r="D31" s="1208"/>
      <c r="E31" s="1218" t="s">
        <v>930</v>
      </c>
      <c r="F31" s="1209"/>
      <c r="G31" s="1209"/>
      <c r="H31" s="1209"/>
      <c r="I31" s="1208" t="s">
        <v>948</v>
      </c>
      <c r="J31" s="1211"/>
      <c r="K31" s="1216"/>
      <c r="L31" s="1208"/>
      <c r="M31" s="134"/>
    </row>
    <row r="32" spans="1:17" s="7" customFormat="1" ht="23.25" customHeight="1">
      <c r="A32" s="133"/>
      <c r="B32" s="12"/>
      <c r="C32" s="1208" t="s">
        <v>124</v>
      </c>
      <c r="D32" s="1208"/>
      <c r="E32" s="1219" t="s">
        <v>1027</v>
      </c>
      <c r="F32" s="1209"/>
      <c r="G32" s="1209"/>
      <c r="H32" s="1209"/>
      <c r="I32" s="1209" t="s">
        <v>63</v>
      </c>
      <c r="J32" s="1211"/>
      <c r="K32" s="1216"/>
      <c r="L32" s="1208"/>
      <c r="M32" s="134"/>
    </row>
    <row r="33" spans="1:16" s="7" customFormat="1" ht="23.25" customHeight="1">
      <c r="A33" s="133"/>
      <c r="B33" s="12"/>
      <c r="C33" s="1222" t="s">
        <v>523</v>
      </c>
      <c r="D33" s="1208"/>
      <c r="E33" s="1219" t="s">
        <v>211</v>
      </c>
      <c r="F33" s="1209"/>
      <c r="G33" s="1209"/>
      <c r="H33" s="1209"/>
      <c r="I33" s="1209" t="s">
        <v>414</v>
      </c>
      <c r="J33" s="1211"/>
      <c r="K33" s="1216"/>
      <c r="L33" s="1208"/>
      <c r="M33" s="134"/>
    </row>
    <row r="34" spans="1:16" s="7" customFormat="1" ht="23.25" customHeight="1">
      <c r="A34" s="133"/>
      <c r="B34" s="12"/>
      <c r="C34" s="1222" t="s">
        <v>522</v>
      </c>
      <c r="D34" s="1208"/>
      <c r="E34" s="1209" t="s">
        <v>82</v>
      </c>
      <c r="F34" s="1209"/>
      <c r="G34" s="1209"/>
      <c r="H34" s="1209"/>
      <c r="I34" s="1209" t="s">
        <v>931</v>
      </c>
      <c r="J34" s="1211"/>
      <c r="K34" s="1216"/>
      <c r="L34" s="1208"/>
      <c r="M34" s="134"/>
    </row>
    <row r="35" spans="1:16" s="7" customFormat="1" ht="23.25" customHeight="1">
      <c r="A35" s="133"/>
      <c r="B35" s="12"/>
      <c r="C35" s="1091" t="s">
        <v>532</v>
      </c>
      <c r="D35" s="1208"/>
      <c r="E35" s="1209" t="s">
        <v>932</v>
      </c>
      <c r="F35" s="1209"/>
      <c r="G35" s="1209"/>
      <c r="H35" s="1209"/>
      <c r="I35" s="1218" t="s">
        <v>499</v>
      </c>
      <c r="J35" s="1211"/>
      <c r="K35" s="1216"/>
      <c r="L35" s="1208"/>
      <c r="M35" s="134"/>
    </row>
    <row r="36" spans="1:16" s="7" customFormat="1" ht="23.25" customHeight="1">
      <c r="A36" s="133"/>
      <c r="B36" s="12"/>
      <c r="C36" s="1089" t="s">
        <v>535</v>
      </c>
      <c r="D36" s="1208"/>
      <c r="E36" s="1209" t="s">
        <v>77</v>
      </c>
      <c r="F36" s="1211"/>
      <c r="G36" s="1209"/>
      <c r="H36" s="1209"/>
      <c r="I36" s="1209" t="s">
        <v>12</v>
      </c>
      <c r="J36" s="1211"/>
      <c r="K36" s="1216"/>
      <c r="L36" s="1208"/>
      <c r="M36" s="134"/>
    </row>
    <row r="37" spans="1:16" s="7" customFormat="1" ht="23.25" customHeight="1">
      <c r="A37" s="133"/>
      <c r="B37" s="12"/>
      <c r="C37" s="1091" t="s">
        <v>503</v>
      </c>
      <c r="D37" s="1208"/>
      <c r="E37" s="1209" t="s">
        <v>75</v>
      </c>
      <c r="F37" s="1209"/>
      <c r="G37" s="1209"/>
      <c r="H37" s="1209"/>
      <c r="I37" s="1209" t="s">
        <v>933</v>
      </c>
      <c r="J37" s="1211"/>
      <c r="K37" s="1216"/>
      <c r="L37" s="1208"/>
      <c r="M37" s="134"/>
    </row>
    <row r="38" spans="1:16" s="7" customFormat="1" ht="23.25" customHeight="1">
      <c r="A38" s="133"/>
      <c r="B38" s="12"/>
      <c r="C38" s="1090" t="s">
        <v>505</v>
      </c>
      <c r="D38" s="1208"/>
      <c r="E38" s="1209" t="s">
        <v>74</v>
      </c>
      <c r="F38" s="1209"/>
      <c r="G38" s="1209"/>
      <c r="H38" s="1209"/>
      <c r="I38" s="1209" t="s">
        <v>64</v>
      </c>
      <c r="J38" s="1211"/>
      <c r="K38" s="1216"/>
      <c r="L38" s="1208"/>
      <c r="M38" s="134"/>
    </row>
    <row r="39" spans="1:16" s="7" customFormat="1" ht="23.25" customHeight="1">
      <c r="A39" s="133"/>
      <c r="B39" s="12"/>
      <c r="C39" s="1097" t="s">
        <v>233</v>
      </c>
      <c r="D39" s="1208"/>
      <c r="E39" s="1208" t="s">
        <v>76</v>
      </c>
      <c r="F39" s="1209"/>
      <c r="G39" s="1209"/>
      <c r="H39" s="1209"/>
      <c r="I39" s="1208" t="s">
        <v>60</v>
      </c>
      <c r="K39" s="1223"/>
      <c r="L39" s="1208"/>
      <c r="M39" s="134"/>
    </row>
    <row r="40" spans="1:16" s="7" customFormat="1" ht="23.25" customHeight="1">
      <c r="A40" s="133"/>
      <c r="B40" s="12"/>
      <c r="C40" s="1097" t="s">
        <v>545</v>
      </c>
      <c r="D40" s="1208"/>
      <c r="E40" s="1208" t="s">
        <v>67</v>
      </c>
      <c r="F40" s="1209"/>
      <c r="G40" s="1209"/>
      <c r="H40" s="1209"/>
      <c r="I40" s="1208" t="s">
        <v>174</v>
      </c>
      <c r="J40" s="1211"/>
      <c r="K40" s="1223"/>
      <c r="L40" s="1208"/>
      <c r="M40" s="134"/>
    </row>
    <row r="41" spans="1:16" s="7" customFormat="1" ht="23.25" customHeight="1">
      <c r="A41" s="133"/>
      <c r="B41" s="12"/>
      <c r="C41" s="1208" t="s">
        <v>497</v>
      </c>
      <c r="D41" s="1208"/>
      <c r="E41" s="1208" t="s">
        <v>404</v>
      </c>
      <c r="F41" s="1209"/>
      <c r="G41" s="1209"/>
      <c r="H41" s="1209"/>
      <c r="I41" s="1209" t="s">
        <v>284</v>
      </c>
      <c r="J41" s="1211"/>
      <c r="K41" s="1216"/>
      <c r="L41" s="1208"/>
      <c r="M41" s="134"/>
    </row>
    <row r="42" spans="1:16" s="7" customFormat="1" ht="23.25" customHeight="1">
      <c r="A42" s="133"/>
      <c r="B42" s="12"/>
      <c r="C42" s="1208" t="s">
        <v>62</v>
      </c>
      <c r="D42" s="1208"/>
      <c r="E42" s="1209" t="s">
        <v>18</v>
      </c>
      <c r="F42" s="1209"/>
      <c r="G42" s="1211"/>
      <c r="H42" s="1209"/>
      <c r="I42" s="1209" t="s">
        <v>701</v>
      </c>
      <c r="J42" s="1225"/>
      <c r="K42" s="1216"/>
      <c r="L42" s="1208"/>
      <c r="M42" s="134"/>
    </row>
    <row r="43" spans="1:16" s="7" customFormat="1" ht="23.25" customHeight="1">
      <c r="A43" s="133"/>
      <c r="B43" s="12"/>
      <c r="C43" s="1208" t="s">
        <v>83</v>
      </c>
      <c r="D43" s="1208"/>
      <c r="E43" s="1209" t="s">
        <v>65</v>
      </c>
      <c r="F43" s="1209"/>
      <c r="G43" s="1209"/>
      <c r="H43" s="1210"/>
      <c r="I43" s="1224" t="s">
        <v>287</v>
      </c>
      <c r="J43" s="1210"/>
      <c r="K43" s="1216"/>
      <c r="L43" s="1208"/>
      <c r="M43" s="134"/>
    </row>
    <row r="44" spans="1:16" s="4" customFormat="1" ht="23.25" customHeight="1">
      <c r="A44" s="74"/>
      <c r="B44" s="5"/>
      <c r="C44" s="1226" t="s">
        <v>25</v>
      </c>
      <c r="D44" s="1227"/>
      <c r="E44" s="1209" t="s">
        <v>123</v>
      </c>
      <c r="F44" s="1228"/>
      <c r="G44" s="1228"/>
      <c r="H44" s="1228"/>
      <c r="I44" s="1224" t="s">
        <v>17</v>
      </c>
      <c r="J44" s="1210"/>
      <c r="K44" s="1229"/>
      <c r="L44" s="1228"/>
      <c r="M44" s="69"/>
      <c r="P44" s="7"/>
    </row>
    <row r="45" spans="1:16" s="4" customFormat="1" ht="23.25" customHeight="1">
      <c r="A45" s="74"/>
      <c r="B45" s="5"/>
      <c r="C45" s="1226" t="s">
        <v>3</v>
      </c>
      <c r="D45" s="1227"/>
      <c r="E45" s="1218" t="s">
        <v>415</v>
      </c>
      <c r="F45" s="1228"/>
      <c r="G45" s="1228"/>
      <c r="H45" s="1228"/>
      <c r="I45" s="1224" t="s">
        <v>288</v>
      </c>
      <c r="J45" s="1215"/>
      <c r="K45" s="1228"/>
      <c r="L45" s="1228"/>
      <c r="M45" s="69"/>
    </row>
    <row r="46" spans="1:16" s="4" customFormat="1" ht="23.25" customHeight="1">
      <c r="A46" s="74"/>
      <c r="B46" s="5"/>
      <c r="C46" s="1230" t="s">
        <v>205</v>
      </c>
      <c r="D46" s="1211"/>
      <c r="E46" s="1218" t="s">
        <v>417</v>
      </c>
      <c r="F46" s="1211"/>
      <c r="G46" s="1211"/>
      <c r="H46" s="1211"/>
      <c r="I46" s="1224" t="s">
        <v>934</v>
      </c>
      <c r="J46" s="1231"/>
      <c r="K46" s="1232"/>
      <c r="L46" s="1215"/>
      <c r="M46" s="69"/>
    </row>
    <row r="47" spans="1:16" s="4" customFormat="1" ht="23.25" customHeight="1">
      <c r="A47" s="74"/>
      <c r="B47" s="5"/>
      <c r="C47" s="1208" t="s">
        <v>285</v>
      </c>
      <c r="D47" s="1211"/>
      <c r="E47" s="1209" t="s">
        <v>424</v>
      </c>
      <c r="F47" s="1211"/>
      <c r="G47" s="1211"/>
      <c r="H47" s="1211"/>
      <c r="J47" s="1215"/>
      <c r="K47" s="1215"/>
      <c r="L47" s="1215"/>
      <c r="M47" s="69"/>
    </row>
    <row r="48" spans="1:16" s="4" customFormat="1" ht="8.25" customHeight="1">
      <c r="A48" s="74"/>
      <c r="B48" s="5"/>
      <c r="C48" s="1215"/>
      <c r="D48" s="1215"/>
      <c r="E48" s="1215"/>
      <c r="F48" s="1215"/>
      <c r="G48" s="1215"/>
      <c r="H48" s="1215"/>
      <c r="I48" s="1215"/>
      <c r="J48" s="1215"/>
      <c r="K48" s="1215"/>
      <c r="L48" s="1215"/>
      <c r="M48" s="69"/>
    </row>
    <row r="49" spans="1:28" s="4" customFormat="1" ht="23.25" customHeight="1">
      <c r="A49" s="74"/>
      <c r="B49" s="5"/>
      <c r="C49" s="443"/>
      <c r="D49" s="496"/>
      <c r="E49" s="443"/>
      <c r="F49" s="496"/>
      <c r="G49" s="496"/>
      <c r="H49" s="496"/>
      <c r="I49" s="496"/>
      <c r="J49" s="496"/>
      <c r="K49" s="496"/>
      <c r="L49" s="557"/>
      <c r="M49" s="69"/>
    </row>
    <row r="50" spans="1:28" s="4" customFormat="1" ht="23.25" customHeight="1">
      <c r="A50" s="74"/>
      <c r="B50" s="5"/>
      <c r="C50" s="1233" t="s">
        <v>122</v>
      </c>
      <c r="D50" s="564"/>
      <c r="E50" s="176"/>
      <c r="F50" s="2"/>
      <c r="G50" s="2"/>
      <c r="H50" s="2"/>
      <c r="I50" s="2"/>
      <c r="J50" s="565"/>
      <c r="K50" s="566"/>
      <c r="L50" s="2"/>
      <c r="M50" s="69"/>
    </row>
    <row r="51" spans="1:28" s="4" customFormat="1" ht="23.25" customHeight="1">
      <c r="A51" s="74"/>
      <c r="B51" s="5"/>
      <c r="C51" s="1234" t="s">
        <v>191</v>
      </c>
      <c r="D51" s="307"/>
      <c r="E51" s="397"/>
      <c r="F51" s="52"/>
      <c r="G51" s="52"/>
      <c r="H51" s="52"/>
      <c r="I51" s="398"/>
      <c r="J51" s="154"/>
      <c r="K51" s="2"/>
      <c r="L51" s="2"/>
      <c r="M51" s="69"/>
    </row>
    <row r="52" spans="1:28" s="4" customFormat="1" ht="23.25" customHeight="1">
      <c r="A52" s="74"/>
      <c r="B52" s="5"/>
      <c r="C52" s="1089" t="s">
        <v>188</v>
      </c>
      <c r="D52" s="1087"/>
      <c r="E52" s="1100" t="s">
        <v>935</v>
      </c>
      <c r="F52" s="1087"/>
      <c r="G52" s="1087"/>
      <c r="H52" s="1087"/>
      <c r="I52" s="1089"/>
      <c r="J52" s="1095"/>
      <c r="K52" s="567"/>
      <c r="L52" s="154"/>
      <c r="M52" s="69"/>
    </row>
    <row r="53" spans="1:28" s="4" customFormat="1" ht="23.25" customHeight="1">
      <c r="A53" s="74"/>
      <c r="B53" s="5"/>
      <c r="C53" s="1100" t="s">
        <v>447</v>
      </c>
      <c r="D53" s="1087"/>
      <c r="E53" s="1097" t="s">
        <v>856</v>
      </c>
      <c r="F53" s="1087"/>
      <c r="G53" s="1087"/>
      <c r="H53" s="1087"/>
      <c r="J53" s="1095"/>
      <c r="K53" s="567"/>
      <c r="L53" s="154"/>
      <c r="M53" s="69"/>
    </row>
    <row r="54" spans="1:28" s="4" customFormat="1" ht="8.25" customHeight="1">
      <c r="A54" s="74"/>
      <c r="B54" s="5"/>
      <c r="C54" s="391"/>
      <c r="D54" s="391"/>
      <c r="E54" s="391"/>
      <c r="F54" s="391"/>
      <c r="G54" s="391"/>
      <c r="H54" s="391"/>
      <c r="I54" s="391"/>
      <c r="J54" s="391"/>
      <c r="K54" s="154"/>
      <c r="L54" s="154"/>
      <c r="M54" s="69"/>
    </row>
    <row r="55" spans="1:28" s="4" customFormat="1" ht="23.25" customHeight="1">
      <c r="A55" s="74"/>
      <c r="B55" s="5"/>
      <c r="C55" s="443"/>
      <c r="D55" s="496"/>
      <c r="E55" s="443"/>
      <c r="F55" s="496"/>
      <c r="G55" s="496"/>
      <c r="H55" s="496"/>
      <c r="I55" s="496"/>
      <c r="J55" s="496"/>
      <c r="K55" s="496"/>
      <c r="L55" s="557"/>
      <c r="M55" s="69"/>
    </row>
    <row r="56" spans="1:28" s="4" customFormat="1" ht="23.25" customHeight="1">
      <c r="A56" s="74"/>
      <c r="B56" s="5"/>
      <c r="C56" s="1233" t="s">
        <v>146</v>
      </c>
      <c r="D56" s="564"/>
      <c r="E56" s="176"/>
      <c r="F56" s="2"/>
      <c r="G56" s="2"/>
      <c r="H56" s="2"/>
      <c r="I56" s="2"/>
      <c r="J56" s="565"/>
      <c r="K56" s="566"/>
      <c r="L56" s="2"/>
      <c r="M56" s="69"/>
    </row>
    <row r="57" spans="1:28" s="4" customFormat="1" ht="23.25" customHeight="1">
      <c r="A57" s="74"/>
      <c r="B57" s="5"/>
      <c r="C57" s="1234" t="s">
        <v>107</v>
      </c>
      <c r="D57" s="307"/>
      <c r="E57" s="397"/>
      <c r="F57" s="52"/>
      <c r="G57" s="52"/>
      <c r="H57" s="52"/>
      <c r="I57" s="398"/>
      <c r="J57" s="154"/>
      <c r="K57" s="2"/>
      <c r="L57" s="2"/>
      <c r="M57" s="69"/>
    </row>
    <row r="58" spans="1:28" s="4" customFormat="1" ht="23.25" customHeight="1">
      <c r="A58" s="74"/>
      <c r="B58" s="5"/>
      <c r="C58" s="1089" t="s">
        <v>198</v>
      </c>
      <c r="D58" s="1087"/>
      <c r="E58" s="1097" t="s">
        <v>259</v>
      </c>
      <c r="F58" s="1087"/>
      <c r="G58" s="1087"/>
      <c r="H58" s="1087"/>
      <c r="I58" s="1089" t="s">
        <v>143</v>
      </c>
      <c r="J58" s="1095"/>
      <c r="K58" s="1235"/>
      <c r="L58" s="391"/>
      <c r="M58" s="69"/>
    </row>
    <row r="59" spans="1:28" s="4" customFormat="1" ht="23.25" customHeight="1">
      <c r="A59" s="74"/>
      <c r="B59" s="5"/>
      <c r="C59" s="1236" t="s">
        <v>419</v>
      </c>
      <c r="D59" s="1087"/>
      <c r="E59" s="1097" t="s">
        <v>418</v>
      </c>
      <c r="F59" s="1087"/>
      <c r="G59" s="1087"/>
      <c r="H59" s="1087"/>
      <c r="I59" s="1089" t="s">
        <v>936</v>
      </c>
      <c r="J59" s="1095"/>
      <c r="K59" s="1235"/>
      <c r="L59" s="391"/>
      <c r="M59" s="69"/>
    </row>
    <row r="60" spans="1:28" s="4" customFormat="1" ht="23.25" customHeight="1">
      <c r="A60" s="74"/>
      <c r="B60" s="5"/>
      <c r="C60" s="1097" t="s">
        <v>189</v>
      </c>
      <c r="D60" s="392"/>
      <c r="E60" s="1088" t="s">
        <v>937</v>
      </c>
      <c r="F60" s="1087"/>
      <c r="G60" s="1087"/>
      <c r="H60" s="1087"/>
      <c r="I60" s="1089" t="s">
        <v>502</v>
      </c>
      <c r="J60" s="1087"/>
      <c r="K60" s="391"/>
      <c r="L60" s="391"/>
      <c r="M60" s="69"/>
    </row>
    <row r="61" spans="1:28" s="4" customFormat="1" ht="23.25" customHeight="1">
      <c r="A61" s="74"/>
      <c r="B61" s="5"/>
      <c r="C61" s="1097" t="s">
        <v>1107</v>
      </c>
      <c r="D61" s="392"/>
      <c r="E61" s="1088" t="s">
        <v>938</v>
      </c>
      <c r="F61" s="1087"/>
      <c r="G61" s="1087"/>
      <c r="H61" s="1087"/>
      <c r="I61" s="1089"/>
      <c r="J61" s="1087"/>
      <c r="K61" s="391"/>
      <c r="L61" s="391"/>
      <c r="M61" s="69"/>
    </row>
    <row r="62" spans="1:28" s="4" customFormat="1" ht="9" customHeight="1">
      <c r="A62" s="74"/>
      <c r="B62" s="5"/>
      <c r="C62" s="8"/>
      <c r="D62" s="154"/>
      <c r="E62" s="154"/>
      <c r="F62" s="154"/>
      <c r="G62" s="154"/>
      <c r="H62" s="154"/>
      <c r="I62" s="154"/>
      <c r="J62" s="154"/>
      <c r="K62" s="154"/>
      <c r="L62" s="154"/>
      <c r="M62" s="69"/>
    </row>
    <row r="63" spans="1:28" s="4" customFormat="1" ht="15.75" customHeight="1">
      <c r="A63" s="74"/>
      <c r="B63" s="5"/>
      <c r="C63" s="443"/>
      <c r="D63" s="496"/>
      <c r="E63" s="443"/>
      <c r="F63" s="496"/>
      <c r="G63" s="496"/>
      <c r="H63" s="496"/>
      <c r="I63" s="496"/>
      <c r="J63" s="496"/>
      <c r="K63" s="496"/>
      <c r="L63" s="557"/>
      <c r="M63" s="69"/>
    </row>
    <row r="64" spans="1:28" s="4" customFormat="1" ht="15.75" customHeight="1">
      <c r="A64" s="74"/>
      <c r="B64" s="5"/>
      <c r="C64" s="154"/>
      <c r="D64" s="570"/>
      <c r="F64" s="52"/>
      <c r="G64" s="52"/>
      <c r="H64" s="52"/>
      <c r="I64" s="52"/>
      <c r="J64" s="154"/>
      <c r="K64" s="2"/>
      <c r="L64" s="2"/>
      <c r="M64" s="69"/>
      <c r="U64"/>
      <c r="V64"/>
      <c r="W64"/>
      <c r="X64"/>
      <c r="Y64"/>
      <c r="Z64"/>
      <c r="AA64"/>
      <c r="AB64"/>
    </row>
    <row r="65" spans="1:28" s="4" customFormat="1" ht="15.75" customHeight="1">
      <c r="A65" s="74"/>
      <c r="B65" s="5"/>
      <c r="C65" s="154"/>
      <c r="D65" s="570"/>
      <c r="F65" s="52"/>
      <c r="G65" s="52"/>
      <c r="H65" s="52"/>
      <c r="I65" s="52"/>
      <c r="J65" s="154"/>
      <c r="K65" s="2"/>
      <c r="L65" s="2"/>
      <c r="M65" s="69"/>
      <c r="U65"/>
      <c r="V65"/>
      <c r="W65"/>
      <c r="X65"/>
      <c r="Y65"/>
      <c r="Z65"/>
      <c r="AA65"/>
      <c r="AB65"/>
    </row>
    <row r="66" spans="1:28" s="4" customFormat="1" ht="15.75" customHeight="1">
      <c r="A66" s="74"/>
      <c r="B66" s="5"/>
      <c r="C66" s="154"/>
      <c r="D66" s="570"/>
      <c r="F66" s="52"/>
      <c r="G66" s="52"/>
      <c r="H66" s="52"/>
      <c r="I66" s="52"/>
      <c r="J66" s="154"/>
      <c r="K66" s="2"/>
      <c r="L66" s="2"/>
      <c r="M66" s="69"/>
      <c r="U66"/>
      <c r="V66"/>
      <c r="W66"/>
      <c r="X66"/>
      <c r="Y66"/>
      <c r="Z66"/>
      <c r="AA66"/>
      <c r="AB66"/>
    </row>
    <row r="67" spans="1:28" s="4" customFormat="1" ht="15.75" customHeight="1">
      <c r="A67" s="74"/>
      <c r="B67" s="5"/>
      <c r="C67" s="154"/>
      <c r="D67" s="570"/>
      <c r="F67" s="52"/>
      <c r="G67" s="52"/>
      <c r="H67" s="52"/>
      <c r="I67" s="52"/>
      <c r="J67" s="154"/>
      <c r="K67" s="2"/>
      <c r="L67" s="2"/>
      <c r="M67" s="69"/>
      <c r="U67"/>
      <c r="V67"/>
      <c r="W67"/>
      <c r="X67"/>
      <c r="Y67"/>
      <c r="Z67"/>
      <c r="AA67"/>
      <c r="AB67"/>
    </row>
    <row r="68" spans="1:28" s="4" customFormat="1" ht="15.75" customHeight="1">
      <c r="A68" s="74"/>
      <c r="B68" s="5"/>
      <c r="C68" s="154"/>
      <c r="D68" s="570"/>
      <c r="F68" s="52"/>
      <c r="G68" s="52"/>
      <c r="H68" s="52"/>
      <c r="I68" s="52"/>
      <c r="J68" s="154"/>
      <c r="K68" s="2"/>
      <c r="L68" s="2"/>
      <c r="M68" s="69"/>
      <c r="U68"/>
      <c r="V68"/>
      <c r="W68"/>
      <c r="X68"/>
      <c r="Y68"/>
      <c r="Z68"/>
      <c r="AA68"/>
      <c r="AB68"/>
    </row>
    <row r="69" spans="1:28" s="4" customFormat="1" ht="15.75" customHeight="1">
      <c r="A69" s="74"/>
      <c r="B69" s="5"/>
      <c r="C69" s="154"/>
      <c r="D69" s="570"/>
      <c r="F69" s="52"/>
      <c r="G69" s="52"/>
      <c r="H69" s="52"/>
      <c r="I69" s="52"/>
      <c r="J69" s="154"/>
      <c r="K69" s="2"/>
      <c r="L69" s="2"/>
      <c r="M69" s="69"/>
      <c r="U69"/>
      <c r="V69"/>
      <c r="W69"/>
      <c r="X69"/>
      <c r="Y69"/>
      <c r="Z69"/>
      <c r="AA69"/>
      <c r="AB69"/>
    </row>
    <row r="70" spans="1:28" s="4" customFormat="1" ht="15.75" customHeight="1">
      <c r="A70" s="74"/>
      <c r="B70" s="5"/>
      <c r="C70" s="154"/>
      <c r="D70" s="570"/>
      <c r="F70" s="52"/>
      <c r="G70" s="52"/>
      <c r="H70" s="52"/>
      <c r="I70" s="52"/>
      <c r="J70" s="154"/>
      <c r="K70" s="2"/>
      <c r="L70" s="2"/>
      <c r="M70" s="69"/>
      <c r="U70"/>
      <c r="V70"/>
      <c r="W70"/>
      <c r="X70"/>
      <c r="Y70"/>
      <c r="Z70"/>
      <c r="AA70"/>
      <c r="AB70"/>
    </row>
    <row r="71" spans="1:28" s="4" customFormat="1" ht="15.75" customHeight="1">
      <c r="A71" s="74"/>
      <c r="B71" s="5"/>
      <c r="C71" s="154"/>
      <c r="D71" s="570"/>
      <c r="F71" s="52"/>
      <c r="G71" s="52"/>
      <c r="H71" s="52"/>
      <c r="I71" s="52"/>
      <c r="J71" s="154"/>
      <c r="K71" s="2"/>
      <c r="L71" s="2"/>
      <c r="M71" s="69"/>
      <c r="U71"/>
      <c r="V71"/>
      <c r="W71"/>
      <c r="X71"/>
      <c r="Y71"/>
      <c r="Z71"/>
      <c r="AA71"/>
      <c r="AB71"/>
    </row>
    <row r="72" spans="1:28" s="4" customFormat="1" ht="15.75" customHeight="1">
      <c r="A72" s="74"/>
      <c r="B72" s="5"/>
      <c r="C72" s="154"/>
      <c r="D72" s="570"/>
      <c r="F72" s="52"/>
      <c r="G72" s="52"/>
      <c r="H72" s="52"/>
      <c r="I72" s="52"/>
      <c r="J72" s="154"/>
      <c r="K72" s="2"/>
      <c r="L72" s="2"/>
      <c r="M72" s="69"/>
      <c r="U72"/>
      <c r="V72"/>
      <c r="W72"/>
      <c r="X72"/>
      <c r="Y72"/>
      <c r="Z72"/>
      <c r="AA72"/>
      <c r="AB72"/>
    </row>
    <row r="73" spans="1:28" s="4" customFormat="1" ht="15.75" customHeight="1">
      <c r="A73" s="74"/>
      <c r="B73" s="5"/>
      <c r="C73" s="154"/>
      <c r="D73" s="570"/>
      <c r="F73" s="52"/>
      <c r="G73" s="52"/>
      <c r="H73" s="52"/>
      <c r="I73" s="52"/>
      <c r="J73" s="154"/>
      <c r="K73" s="2"/>
      <c r="L73" s="2"/>
      <c r="M73" s="69"/>
      <c r="U73"/>
      <c r="V73"/>
      <c r="W73"/>
      <c r="X73"/>
      <c r="Y73"/>
      <c r="Z73"/>
      <c r="AA73"/>
      <c r="AB73"/>
    </row>
    <row r="74" spans="1:28" s="4" customFormat="1" ht="15.75" customHeight="1">
      <c r="A74" s="74"/>
      <c r="B74" s="5"/>
      <c r="C74" s="154"/>
      <c r="D74" s="570"/>
      <c r="F74" s="52"/>
      <c r="G74" s="52"/>
      <c r="H74" s="52"/>
      <c r="I74" s="52"/>
      <c r="J74" s="154"/>
      <c r="K74" s="2"/>
      <c r="L74" s="2"/>
      <c r="M74" s="69"/>
      <c r="U74"/>
      <c r="V74"/>
      <c r="W74"/>
      <c r="X74"/>
      <c r="Y74"/>
      <c r="Z74"/>
      <c r="AA74"/>
      <c r="AB74"/>
    </row>
    <row r="75" spans="1:28" s="4" customFormat="1" ht="15.75" customHeight="1">
      <c r="A75" s="74"/>
      <c r="B75" s="5"/>
      <c r="C75" s="154"/>
      <c r="D75" s="570"/>
      <c r="F75" s="52"/>
      <c r="G75" s="52"/>
      <c r="H75" s="52"/>
      <c r="I75" s="52"/>
      <c r="J75" s="154"/>
      <c r="K75" s="2"/>
      <c r="L75" s="2"/>
      <c r="M75" s="69"/>
      <c r="U75"/>
      <c r="V75"/>
      <c r="W75"/>
      <c r="X75"/>
      <c r="Y75"/>
      <c r="Z75"/>
      <c r="AA75"/>
      <c r="AB75"/>
    </row>
    <row r="76" spans="1:28" s="4" customFormat="1" ht="15.75" customHeight="1">
      <c r="A76" s="74"/>
      <c r="B76" s="5"/>
      <c r="C76" s="154"/>
      <c r="D76" s="570"/>
      <c r="F76" s="52"/>
      <c r="G76" s="52"/>
      <c r="H76" s="52"/>
      <c r="I76" s="52"/>
      <c r="J76" s="154"/>
      <c r="K76" s="2"/>
      <c r="L76" s="2"/>
      <c r="M76" s="69"/>
      <c r="U76"/>
      <c r="V76"/>
      <c r="W76"/>
      <c r="X76"/>
      <c r="Y76"/>
      <c r="Z76"/>
      <c r="AA76"/>
      <c r="AB76"/>
    </row>
    <row r="77" spans="1:28" s="4" customFormat="1" ht="15.75" customHeight="1">
      <c r="A77" s="74"/>
      <c r="B77" s="5"/>
      <c r="C77" s="154"/>
      <c r="D77" s="570"/>
      <c r="F77" s="52"/>
      <c r="G77" s="52"/>
      <c r="H77" s="52"/>
      <c r="I77" s="52"/>
      <c r="J77" s="154"/>
      <c r="K77" s="2"/>
      <c r="L77" s="2"/>
      <c r="M77" s="69"/>
      <c r="U77"/>
      <c r="V77"/>
      <c r="W77"/>
      <c r="X77"/>
      <c r="Y77"/>
      <c r="Z77"/>
      <c r="AA77"/>
      <c r="AB77"/>
    </row>
    <row r="78" spans="1:28" s="4" customFormat="1" ht="15.75" customHeight="1">
      <c r="A78" s="74"/>
      <c r="B78" s="5"/>
      <c r="C78" s="154"/>
      <c r="D78" s="570"/>
      <c r="F78" s="52"/>
      <c r="G78" s="52"/>
      <c r="H78" s="52"/>
      <c r="I78" s="52"/>
      <c r="J78" s="154"/>
      <c r="K78" s="2"/>
      <c r="L78" s="2"/>
      <c r="M78" s="69"/>
      <c r="U78"/>
      <c r="V78"/>
      <c r="W78"/>
      <c r="X78"/>
      <c r="Y78"/>
      <c r="Z78"/>
      <c r="AA78"/>
      <c r="AB78"/>
    </row>
    <row r="79" spans="1:28" s="4" customFormat="1" ht="15.75" customHeight="1">
      <c r="A79" s="74"/>
      <c r="B79" s="5"/>
      <c r="C79" s="154"/>
      <c r="D79" s="570"/>
      <c r="F79" s="52"/>
      <c r="G79" s="52"/>
      <c r="H79" s="52"/>
      <c r="I79" s="52"/>
      <c r="J79" s="154"/>
      <c r="K79" s="2"/>
      <c r="L79" s="2"/>
      <c r="M79" s="69"/>
      <c r="U79"/>
      <c r="V79"/>
      <c r="W79"/>
      <c r="X79"/>
      <c r="Y79"/>
      <c r="Z79"/>
      <c r="AA79"/>
      <c r="AB79"/>
    </row>
    <row r="80" spans="1:28" s="4" customFormat="1" ht="15.75" customHeight="1">
      <c r="A80" s="74"/>
      <c r="B80" s="5"/>
      <c r="C80" s="154"/>
      <c r="D80" s="570"/>
      <c r="F80" s="52"/>
      <c r="G80" s="52"/>
      <c r="H80" s="52"/>
      <c r="I80" s="52"/>
      <c r="J80" s="154"/>
      <c r="K80" s="2"/>
      <c r="L80" s="2"/>
      <c r="M80" s="69"/>
      <c r="U80"/>
      <c r="V80"/>
      <c r="W80"/>
      <c r="X80"/>
      <c r="Y80"/>
      <c r="Z80"/>
      <c r="AA80"/>
      <c r="AB80"/>
    </row>
    <row r="81" spans="1:28" s="4" customFormat="1" ht="15.75" customHeight="1">
      <c r="A81" s="74"/>
      <c r="B81" s="5"/>
      <c r="C81" s="154"/>
      <c r="D81" s="570"/>
      <c r="F81" s="52"/>
      <c r="G81" s="52"/>
      <c r="H81" s="52"/>
      <c r="I81" s="52"/>
      <c r="J81" s="154"/>
      <c r="K81" s="2"/>
      <c r="L81" s="2"/>
      <c r="M81" s="69"/>
      <c r="U81"/>
      <c r="V81"/>
      <c r="W81"/>
      <c r="X81"/>
      <c r="Y81"/>
      <c r="Z81"/>
      <c r="AA81"/>
      <c r="AB81"/>
    </row>
    <row r="82" spans="1:28" s="4" customFormat="1" ht="15.75" customHeight="1">
      <c r="A82" s="74"/>
      <c r="B82" s="5"/>
      <c r="C82" s="154"/>
      <c r="D82" s="570"/>
      <c r="F82" s="52"/>
      <c r="G82" s="52"/>
      <c r="H82" s="52"/>
      <c r="I82" s="52"/>
      <c r="J82" s="154"/>
      <c r="K82" s="2"/>
      <c r="L82" s="2"/>
      <c r="M82" s="69"/>
      <c r="U82"/>
      <c r="V82"/>
      <c r="W82"/>
      <c r="X82"/>
      <c r="Y82"/>
      <c r="Z82"/>
      <c r="AA82"/>
      <c r="AB82"/>
    </row>
    <row r="83" spans="1:28" s="4" customFormat="1" ht="15.75" customHeight="1">
      <c r="A83" s="74"/>
      <c r="B83" s="5"/>
      <c r="C83" s="154"/>
      <c r="D83" s="570"/>
      <c r="F83" s="52"/>
      <c r="G83" s="52"/>
      <c r="H83" s="52"/>
      <c r="J83" s="154"/>
      <c r="K83" s="2"/>
      <c r="L83" s="2"/>
      <c r="M83" s="69"/>
      <c r="U83"/>
      <c r="V83"/>
      <c r="W83"/>
      <c r="X83"/>
      <c r="Y83"/>
      <c r="Z83"/>
      <c r="AA83"/>
      <c r="AB83"/>
    </row>
    <row r="84" spans="1:28" s="4" customFormat="1" ht="15.75" customHeight="1">
      <c r="A84" s="74"/>
      <c r="B84" s="5"/>
      <c r="C84" s="154"/>
      <c r="D84" s="570"/>
      <c r="F84" s="52"/>
      <c r="G84" s="52"/>
      <c r="H84" s="52"/>
      <c r="J84" s="154"/>
      <c r="K84" s="2"/>
      <c r="L84" s="2"/>
      <c r="M84" s="69"/>
      <c r="U84"/>
      <c r="V84"/>
      <c r="W84"/>
      <c r="X84"/>
      <c r="Y84"/>
      <c r="Z84"/>
      <c r="AA84"/>
      <c r="AB84"/>
    </row>
    <row r="85" spans="1:28" s="4" customFormat="1" ht="15.75" customHeight="1">
      <c r="A85" s="74"/>
      <c r="B85" s="5"/>
      <c r="C85" s="154"/>
      <c r="D85" s="570"/>
      <c r="F85" s="52"/>
      <c r="G85" s="52"/>
      <c r="H85" s="52"/>
      <c r="I85" s="361"/>
      <c r="J85" s="154"/>
      <c r="K85" s="2"/>
      <c r="L85" s="2"/>
      <c r="M85" s="69"/>
      <c r="U85"/>
      <c r="V85"/>
      <c r="W85"/>
      <c r="X85"/>
      <c r="Y85"/>
      <c r="Z85"/>
      <c r="AA85"/>
      <c r="AB85"/>
    </row>
    <row r="86" spans="1:28" s="4" customFormat="1" ht="15.75" customHeight="1">
      <c r="A86" s="74"/>
      <c r="B86" s="5"/>
      <c r="C86" s="154"/>
      <c r="D86" s="570"/>
      <c r="F86" s="52"/>
      <c r="G86" s="52"/>
      <c r="H86" s="52"/>
      <c r="J86" s="154"/>
      <c r="K86" s="2"/>
      <c r="L86" s="2"/>
      <c r="M86" s="69"/>
      <c r="U86"/>
      <c r="V86"/>
      <c r="W86"/>
      <c r="X86"/>
      <c r="Y86"/>
      <c r="Z86"/>
      <c r="AA86"/>
      <c r="AB86"/>
    </row>
    <row r="87" spans="1:28" s="4" customFormat="1" ht="15.6" customHeight="1">
      <c r="A87" s="74"/>
      <c r="B87" s="5"/>
      <c r="C87" s="154"/>
      <c r="D87" s="570"/>
      <c r="E87" s="52"/>
      <c r="F87" s="52"/>
      <c r="G87" s="52"/>
      <c r="H87" s="52"/>
      <c r="I87" s="52"/>
      <c r="J87" s="154"/>
      <c r="K87" s="2"/>
      <c r="L87" s="2"/>
      <c r="M87" s="69"/>
      <c r="U87"/>
      <c r="V87"/>
      <c r="W87"/>
      <c r="X87"/>
      <c r="Y87"/>
      <c r="Z87"/>
      <c r="AA87"/>
      <c r="AB87"/>
    </row>
    <row r="88" spans="1:28" s="4" customFormat="1" ht="15.75" customHeight="1">
      <c r="A88" s="74"/>
      <c r="B88" s="5"/>
      <c r="C88" s="154"/>
      <c r="D88" s="570"/>
      <c r="E88" s="52"/>
      <c r="F88" s="52"/>
      <c r="G88" s="52"/>
      <c r="H88" s="52"/>
      <c r="I88" s="52"/>
      <c r="J88" s="154"/>
      <c r="K88" s="2"/>
      <c r="L88" s="2"/>
      <c r="M88" s="69"/>
      <c r="U88"/>
      <c r="V88"/>
      <c r="W88"/>
      <c r="X88"/>
      <c r="Y88"/>
      <c r="Z88"/>
      <c r="AA88"/>
      <c r="AB88"/>
    </row>
    <row r="89" spans="1:28" s="4" customFormat="1" ht="15.75" customHeight="1">
      <c r="A89" s="74"/>
      <c r="B89" s="5"/>
      <c r="C89" s="154"/>
      <c r="D89" s="570"/>
      <c r="E89" s="52"/>
      <c r="F89" s="52"/>
      <c r="G89" s="52"/>
      <c r="H89" s="52"/>
      <c r="I89" s="52"/>
      <c r="J89" s="154"/>
      <c r="K89" s="2"/>
      <c r="L89" s="2"/>
      <c r="M89" s="69"/>
      <c r="U89"/>
      <c r="V89"/>
      <c r="W89"/>
      <c r="X89"/>
      <c r="Y89"/>
      <c r="Z89"/>
      <c r="AA89"/>
      <c r="AB89"/>
    </row>
    <row r="90" spans="1:28" s="4" customFormat="1" ht="15.75" customHeight="1">
      <c r="A90" s="74"/>
      <c r="B90" s="5"/>
      <c r="C90" s="154"/>
      <c r="D90" s="570"/>
      <c r="E90" s="154"/>
      <c r="F90" s="52"/>
      <c r="G90" s="52"/>
      <c r="H90" s="52"/>
      <c r="I90" s="2"/>
      <c r="J90" s="2"/>
      <c r="K90" s="2"/>
      <c r="L90" s="2"/>
      <c r="M90" s="69"/>
      <c r="U90"/>
      <c r="V90"/>
      <c r="W90"/>
      <c r="X90"/>
      <c r="Y90"/>
      <c r="Z90"/>
      <c r="AA90"/>
      <c r="AB90"/>
    </row>
    <row r="91" spans="1:28" s="4" customFormat="1" ht="15.75" customHeight="1">
      <c r="A91" s="74"/>
      <c r="B91" s="5"/>
      <c r="C91" s="363"/>
      <c r="D91" s="570"/>
      <c r="E91" s="154"/>
      <c r="F91" s="52"/>
      <c r="G91" s="52"/>
      <c r="H91" s="52"/>
      <c r="I91" s="2"/>
      <c r="J91" s="2"/>
      <c r="K91" s="2"/>
      <c r="L91" s="2"/>
      <c r="M91" s="69"/>
      <c r="U91"/>
      <c r="V91"/>
      <c r="W91"/>
      <c r="X91"/>
      <c r="Y91"/>
      <c r="Z91"/>
      <c r="AA91"/>
      <c r="AB91"/>
    </row>
    <row r="92" spans="1:28" s="4" customFormat="1" ht="15.75" customHeight="1">
      <c r="A92" s="74"/>
      <c r="B92" s="5"/>
      <c r="C92" s="363"/>
      <c r="D92" s="570"/>
      <c r="E92" s="154"/>
      <c r="F92" s="52"/>
      <c r="G92" s="52"/>
      <c r="H92" s="52"/>
      <c r="I92" s="2"/>
      <c r="J92" s="2"/>
      <c r="K92" s="2"/>
      <c r="L92" s="2"/>
      <c r="M92" s="69"/>
      <c r="U92"/>
      <c r="V92"/>
      <c r="W92"/>
      <c r="X92"/>
      <c r="Y92"/>
      <c r="Z92"/>
      <c r="AA92"/>
      <c r="AB92"/>
    </row>
    <row r="93" spans="1:28" s="4" customFormat="1" ht="15.75" customHeight="1">
      <c r="A93" s="74"/>
      <c r="B93" s="5"/>
      <c r="C93" s="363"/>
      <c r="D93" s="570"/>
      <c r="E93" s="154"/>
      <c r="F93" s="52"/>
      <c r="G93" s="52"/>
      <c r="H93" s="52"/>
      <c r="I93" s="2"/>
      <c r="J93" s="2"/>
      <c r="K93" s="2"/>
      <c r="L93" s="2"/>
      <c r="M93" s="69"/>
      <c r="U93"/>
      <c r="V93"/>
      <c r="W93"/>
      <c r="X93"/>
      <c r="Y93"/>
      <c r="Z93"/>
      <c r="AA93"/>
      <c r="AB93"/>
    </row>
    <row r="94" spans="1:28" s="4" customFormat="1" ht="15.75" customHeight="1">
      <c r="A94" s="74"/>
      <c r="B94" s="5"/>
      <c r="C94" s="363"/>
      <c r="D94" s="570"/>
      <c r="E94" s="154"/>
      <c r="F94" s="52"/>
      <c r="G94" s="52"/>
      <c r="H94" s="52"/>
      <c r="I94" s="2"/>
      <c r="J94" s="2"/>
      <c r="K94" s="2"/>
      <c r="L94" s="2"/>
      <c r="M94" s="69"/>
      <c r="U94"/>
      <c r="V94"/>
      <c r="W94"/>
      <c r="X94"/>
      <c r="Y94"/>
      <c r="Z94"/>
      <c r="AA94"/>
      <c r="AB94"/>
    </row>
    <row r="95" spans="1:28" s="4" customFormat="1" ht="15.6">
      <c r="A95" s="74"/>
      <c r="B95" s="5"/>
      <c r="C95" s="571"/>
      <c r="D95" s="572"/>
      <c r="E95" s="255"/>
      <c r="F95" s="2"/>
      <c r="G95" s="2"/>
      <c r="H95" s="2"/>
      <c r="I95" s="2"/>
      <c r="J95" s="2"/>
      <c r="K95" s="154"/>
      <c r="L95" s="2"/>
      <c r="M95" s="69"/>
      <c r="U95"/>
      <c r="V95"/>
      <c r="W95"/>
      <c r="X95"/>
      <c r="Y95"/>
      <c r="Z95"/>
      <c r="AA95"/>
      <c r="AB95"/>
    </row>
    <row r="96" spans="1:28" s="4" customFormat="1" ht="24" customHeight="1">
      <c r="A96" s="74"/>
      <c r="B96" s="5"/>
      <c r="C96" s="571"/>
      <c r="D96" s="572"/>
      <c r="E96" s="1069" t="s">
        <v>89</v>
      </c>
      <c r="F96" s="266"/>
      <c r="G96" s="266"/>
      <c r="H96" s="266"/>
      <c r="I96" s="266"/>
      <c r="J96" s="266"/>
      <c r="K96" s="1577" t="s">
        <v>208</v>
      </c>
      <c r="L96" s="1577"/>
      <c r="M96" s="69"/>
      <c r="U96"/>
      <c r="V96"/>
      <c r="W96"/>
      <c r="X96"/>
      <c r="Y96"/>
      <c r="Z96"/>
      <c r="AA96"/>
      <c r="AB96"/>
    </row>
    <row r="97" spans="1:16" s="4" customFormat="1" ht="24" customHeight="1">
      <c r="A97" s="74"/>
      <c r="B97" s="5"/>
      <c r="C97" s="154"/>
      <c r="D97" s="572"/>
      <c r="E97" s="1557"/>
      <c r="F97" s="1557"/>
      <c r="G97" s="1557"/>
      <c r="H97" s="1557"/>
      <c r="I97" s="1575"/>
      <c r="J97" s="1575"/>
      <c r="K97" s="1576" t="s">
        <v>51</v>
      </c>
      <c r="L97" s="1576"/>
      <c r="M97" s="69"/>
    </row>
    <row r="98" spans="1:16" s="4" customFormat="1" ht="22.5" customHeight="1">
      <c r="A98" s="74"/>
      <c r="B98" s="5"/>
      <c r="C98" s="573"/>
      <c r="D98" s="16"/>
      <c r="E98" s="1553" t="s">
        <v>202</v>
      </c>
      <c r="F98" s="1554"/>
      <c r="G98" s="1554"/>
      <c r="H98" s="1555"/>
      <c r="I98" s="1559" t="s">
        <v>939</v>
      </c>
      <c r="J98" s="1560"/>
      <c r="K98" s="1545">
        <v>400</v>
      </c>
      <c r="L98" s="1546"/>
      <c r="M98" s="69"/>
    </row>
    <row r="99" spans="1:16" s="4" customFormat="1" ht="22.5" customHeight="1">
      <c r="A99" s="74"/>
      <c r="B99" s="5"/>
      <c r="C99" s="573"/>
      <c r="D99" s="16"/>
      <c r="E99" s="1556"/>
      <c r="F99" s="1557"/>
      <c r="G99" s="1557"/>
      <c r="H99" s="1558"/>
      <c r="I99" s="1561"/>
      <c r="J99" s="1562"/>
      <c r="K99" s="1547"/>
      <c r="L99" s="1548"/>
      <c r="M99" s="69"/>
    </row>
    <row r="100" spans="1:16" s="4" customFormat="1" ht="22.5" customHeight="1">
      <c r="A100" s="74"/>
      <c r="B100" s="5"/>
      <c r="C100" s="573"/>
      <c r="D100" s="16"/>
      <c r="E100" s="1553" t="s">
        <v>911</v>
      </c>
      <c r="F100" s="1554"/>
      <c r="G100" s="1554"/>
      <c r="H100" s="1555"/>
      <c r="I100" s="1559" t="s">
        <v>939</v>
      </c>
      <c r="J100" s="1560"/>
      <c r="K100" s="1545">
        <v>800</v>
      </c>
      <c r="L100" s="1546"/>
      <c r="M100" s="69"/>
    </row>
    <row r="101" spans="1:16" s="4" customFormat="1" ht="22.5" customHeight="1">
      <c r="A101" s="74"/>
      <c r="B101" s="5"/>
      <c r="C101" s="573"/>
      <c r="D101" s="16"/>
      <c r="E101" s="1556"/>
      <c r="F101" s="1557"/>
      <c r="G101" s="1557"/>
      <c r="H101" s="1558"/>
      <c r="I101" s="1561"/>
      <c r="J101" s="1562"/>
      <c r="K101" s="1547"/>
      <c r="L101" s="1548"/>
      <c r="M101" s="69"/>
    </row>
    <row r="102" spans="1:16" s="4" customFormat="1" ht="22.5" customHeight="1">
      <c r="A102" s="74"/>
      <c r="B102" s="5"/>
      <c r="C102" s="1549"/>
      <c r="D102" s="1550"/>
      <c r="E102" s="1563" t="s">
        <v>940</v>
      </c>
      <c r="F102" s="1564"/>
      <c r="G102" s="1564"/>
      <c r="H102" s="1565"/>
      <c r="I102" s="1569" t="s">
        <v>423</v>
      </c>
      <c r="J102" s="1570"/>
      <c r="K102" s="1545">
        <v>100</v>
      </c>
      <c r="L102" s="1546"/>
      <c r="M102" s="69"/>
    </row>
    <row r="103" spans="1:16" s="4" customFormat="1" ht="22.5" customHeight="1">
      <c r="A103" s="74"/>
      <c r="B103" s="5"/>
      <c r="C103" s="1549"/>
      <c r="D103" s="1550"/>
      <c r="E103" s="1566"/>
      <c r="F103" s="1567"/>
      <c r="G103" s="1567"/>
      <c r="H103" s="1568"/>
      <c r="I103" s="1571"/>
      <c r="J103" s="1572"/>
      <c r="K103" s="1547"/>
      <c r="L103" s="1548"/>
      <c r="M103" s="69"/>
    </row>
    <row r="104" spans="1:16" s="4" customFormat="1" ht="22.5" customHeight="1">
      <c r="A104" s="74"/>
      <c r="B104" s="5"/>
      <c r="C104" s="1549"/>
      <c r="D104" s="1550"/>
      <c r="E104" s="1563" t="s">
        <v>941</v>
      </c>
      <c r="F104" s="1564"/>
      <c r="G104" s="1564"/>
      <c r="H104" s="1565"/>
      <c r="I104" s="1571"/>
      <c r="J104" s="1572"/>
      <c r="K104" s="1545">
        <v>300</v>
      </c>
      <c r="L104" s="1546"/>
      <c r="M104" s="69"/>
    </row>
    <row r="105" spans="1:16" s="4" customFormat="1" ht="22.5" customHeight="1">
      <c r="A105" s="74"/>
      <c r="B105" s="5"/>
      <c r="C105" s="1549"/>
      <c r="D105" s="1550"/>
      <c r="E105" s="1566"/>
      <c r="F105" s="1567"/>
      <c r="G105" s="1567"/>
      <c r="H105" s="1568"/>
      <c r="I105" s="1573"/>
      <c r="J105" s="1574"/>
      <c r="K105" s="1547"/>
      <c r="L105" s="1548"/>
      <c r="M105" s="69"/>
    </row>
    <row r="106" spans="1:16" s="4" customFormat="1" ht="13.5" customHeight="1">
      <c r="A106" s="74"/>
      <c r="B106" s="5"/>
      <c r="C106" s="253"/>
      <c r="D106" s="253"/>
      <c r="E106" s="437"/>
      <c r="F106" s="437"/>
      <c r="G106" s="437"/>
      <c r="H106" s="574"/>
      <c r="I106" s="574"/>
      <c r="J106" s="574"/>
      <c r="K106" s="59"/>
      <c r="L106" s="2"/>
      <c r="M106" s="69"/>
    </row>
    <row r="107" spans="1:16" s="4" customFormat="1" ht="13.5" customHeight="1">
      <c r="A107" s="74"/>
      <c r="B107" s="5"/>
      <c r="C107" s="253"/>
      <c r="D107" s="253"/>
      <c r="E107" s="437"/>
      <c r="F107" s="437"/>
      <c r="G107" s="437"/>
      <c r="H107" s="574"/>
      <c r="I107" s="574"/>
      <c r="J107" s="574"/>
      <c r="K107" s="59"/>
      <c r="L107" s="2"/>
      <c r="M107" s="69"/>
    </row>
    <row r="108" spans="1:16" s="4" customFormat="1" ht="13.5" customHeight="1">
      <c r="A108" s="74"/>
      <c r="B108" s="5"/>
      <c r="C108" s="123"/>
      <c r="D108" s="2"/>
      <c r="E108" s="154"/>
      <c r="F108" s="253"/>
      <c r="G108" s="253"/>
      <c r="H108" s="396"/>
      <c r="I108" s="396"/>
      <c r="J108" s="396"/>
      <c r="K108" s="25"/>
      <c r="L108" s="56"/>
      <c r="M108" s="252"/>
    </row>
    <row r="109" spans="1:16" s="4" customFormat="1" ht="13.5" customHeight="1">
      <c r="A109" s="74"/>
      <c r="B109" s="5"/>
      <c r="C109" s="253"/>
      <c r="D109" s="253"/>
      <c r="E109" s="437"/>
      <c r="F109" s="437"/>
      <c r="G109" s="437"/>
      <c r="H109" s="574"/>
      <c r="I109" s="574"/>
      <c r="J109" s="574"/>
      <c r="K109" s="59"/>
      <c r="L109" s="2"/>
      <c r="M109" s="69"/>
    </row>
    <row r="110" spans="1:16" s="128" customFormat="1" ht="15" customHeight="1">
      <c r="A110" s="121"/>
      <c r="B110" s="122"/>
      <c r="C110" s="123"/>
      <c r="D110" s="124"/>
      <c r="E110" s="124"/>
      <c r="F110" s="124"/>
      <c r="G110" s="124"/>
      <c r="H110" s="125"/>
      <c r="I110" s="126"/>
      <c r="J110" s="126"/>
      <c r="K110" s="126"/>
      <c r="L110" s="396"/>
      <c r="M110" s="129"/>
      <c r="N110"/>
      <c r="O110"/>
      <c r="P110" s="4"/>
    </row>
    <row r="111" spans="1:16" s="128" customFormat="1" ht="15" customHeight="1">
      <c r="A111" s="121"/>
      <c r="B111" s="122"/>
      <c r="C111" s="123"/>
      <c r="D111" s="124"/>
      <c r="E111" s="124"/>
      <c r="F111" s="124"/>
      <c r="G111" s="124"/>
      <c r="H111" s="125"/>
      <c r="I111" s="126"/>
      <c r="J111" s="126"/>
      <c r="K111" s="126"/>
      <c r="L111" s="396"/>
      <c r="M111" s="129"/>
      <c r="N111"/>
      <c r="O111"/>
    </row>
    <row r="112" spans="1:16" s="128" customFormat="1" ht="4.95" customHeight="1">
      <c r="A112" s="121"/>
      <c r="B112" s="122"/>
      <c r="C112" s="123"/>
      <c r="D112" s="124"/>
      <c r="E112" s="124"/>
      <c r="F112" s="124"/>
      <c r="G112" s="124"/>
      <c r="H112" s="125"/>
      <c r="I112" s="126"/>
      <c r="J112" s="126"/>
      <c r="K112" s="127"/>
      <c r="L112" s="436"/>
      <c r="M112" s="234"/>
      <c r="N112"/>
      <c r="O112"/>
    </row>
    <row r="113" spans="1:16" s="31" customFormat="1" ht="12.75" customHeight="1">
      <c r="A113" s="132"/>
      <c r="C113" s="870" t="s">
        <v>309</v>
      </c>
      <c r="D113" s="871"/>
      <c r="E113" s="871"/>
      <c r="F113" s="871"/>
      <c r="G113" s="871"/>
      <c r="H113" s="871"/>
      <c r="I113" s="871"/>
      <c r="J113" s="1551"/>
      <c r="K113" s="1551"/>
      <c r="L113" s="872"/>
      <c r="M113" s="873"/>
      <c r="N113" s="874"/>
      <c r="O113" s="874"/>
      <c r="P113" s="128"/>
    </row>
    <row r="114" spans="1:16" s="118" customFormat="1" ht="14.4">
      <c r="A114" s="116"/>
      <c r="C114" s="869" t="s">
        <v>109</v>
      </c>
      <c r="D114" s="575"/>
      <c r="E114" s="575"/>
      <c r="F114" s="575"/>
      <c r="G114" s="575"/>
      <c r="H114" s="575"/>
      <c r="I114" s="575"/>
      <c r="J114" s="1552"/>
      <c r="K114" s="1552"/>
      <c r="L114" s="576"/>
      <c r="M114" s="130"/>
      <c r="N114"/>
      <c r="O114"/>
      <c r="P114" s="31"/>
    </row>
    <row r="115" spans="1:16" s="4" customFormat="1" ht="10.199999999999999" customHeight="1">
      <c r="A115" s="77"/>
      <c r="B115" s="78"/>
      <c r="C115" s="68"/>
      <c r="D115" s="68"/>
      <c r="E115" s="68"/>
      <c r="F115" s="68"/>
      <c r="G115" s="68"/>
      <c r="H115" s="68"/>
      <c r="I115" s="68"/>
      <c r="J115" s="68"/>
      <c r="K115" s="68"/>
      <c r="L115" s="399"/>
      <c r="M115" s="82"/>
      <c r="P115" s="118"/>
    </row>
    <row r="116" spans="1:16">
      <c r="P116" s="4"/>
    </row>
  </sheetData>
  <mergeCells count="36">
    <mergeCell ref="I97:J97"/>
    <mergeCell ref="E97:H97"/>
    <mergeCell ref="K97:L97"/>
    <mergeCell ref="K96:L96"/>
    <mergeCell ref="E100:H101"/>
    <mergeCell ref="I100:J101"/>
    <mergeCell ref="K100:L101"/>
    <mergeCell ref="K104:L105"/>
    <mergeCell ref="C105:D105"/>
    <mergeCell ref="J113:K113"/>
    <mergeCell ref="J114:K114"/>
    <mergeCell ref="E98:H99"/>
    <mergeCell ref="I98:J99"/>
    <mergeCell ref="K98:L99"/>
    <mergeCell ref="C102:D102"/>
    <mergeCell ref="E102:H103"/>
    <mergeCell ref="I102:J105"/>
    <mergeCell ref="K102:L103"/>
    <mergeCell ref="C103:D103"/>
    <mergeCell ref="C104:D104"/>
    <mergeCell ref="E104:H105"/>
    <mergeCell ref="K20:L20"/>
    <mergeCell ref="K21:L21"/>
    <mergeCell ref="C23:D23"/>
    <mergeCell ref="K19:L19"/>
    <mergeCell ref="C2:L2"/>
    <mergeCell ref="B4:L4"/>
    <mergeCell ref="K7:L7"/>
    <mergeCell ref="C8:D8"/>
    <mergeCell ref="K9:L9"/>
    <mergeCell ref="K10:L10"/>
    <mergeCell ref="K12:L12"/>
    <mergeCell ref="K13:L13"/>
    <mergeCell ref="K15:L15"/>
    <mergeCell ref="K16:L16"/>
    <mergeCell ref="K17:L17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35" orientation="portrait" r:id="rId1"/>
  <headerFooter alignWithMargins="0"/>
  <ignoredErrors>
    <ignoredError sqref="H9:H23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E81ED-AE06-4C6E-B687-793CB3C9DBAA}">
  <sheetPr>
    <pageSetUpPr fitToPage="1"/>
  </sheetPr>
  <dimension ref="A1:AB116"/>
  <sheetViews>
    <sheetView showGridLines="0" topLeftCell="B1" zoomScale="145" zoomScaleNormal="145" zoomScaleSheetLayoutView="90" workbookViewId="0">
      <selection activeCell="B1" sqref="B1:J1"/>
    </sheetView>
  </sheetViews>
  <sheetFormatPr defaultColWidth="9.109375" defaultRowHeight="13.2"/>
  <cols>
    <col min="1" max="1" width="1.6640625" style="5" customWidth="1"/>
    <col min="2" max="2" width="30.5546875" style="5" customWidth="1"/>
    <col min="3" max="3" width="36" style="5" customWidth="1"/>
    <col min="4" max="4" width="12.5546875" style="5" customWidth="1"/>
    <col min="5" max="5" width="16.6640625" style="5" customWidth="1"/>
    <col min="6" max="6" width="16.109375" style="5" bestFit="1" customWidth="1"/>
    <col min="7" max="7" width="14.44140625" style="5" customWidth="1"/>
    <col min="8" max="8" width="26.88671875" style="5" customWidth="1"/>
    <col min="9" max="9" width="29.6640625" style="5" customWidth="1"/>
    <col min="10" max="10" width="37.88671875" style="5" customWidth="1"/>
    <col min="11" max="11" width="2.33203125" style="5" customWidth="1"/>
    <col min="12" max="12" width="32.6640625" style="1" customWidth="1"/>
    <col min="13" max="16384" width="9.109375" style="1"/>
  </cols>
  <sheetData>
    <row r="1" spans="1:18" ht="98.25" customHeight="1">
      <c r="A1" s="1447"/>
      <c r="B1" s="1673"/>
      <c r="C1" s="1673"/>
      <c r="D1" s="1673"/>
      <c r="E1" s="1673"/>
      <c r="F1" s="1673"/>
      <c r="G1" s="1673"/>
      <c r="H1" s="1673"/>
      <c r="I1" s="1673"/>
      <c r="J1" s="1673"/>
      <c r="K1" s="1446"/>
    </row>
    <row r="2" spans="1:18" ht="77.25" customHeight="1">
      <c r="A2" s="1674" t="s">
        <v>1098</v>
      </c>
      <c r="B2" s="1675"/>
      <c r="C2" s="1675"/>
      <c r="D2" s="1675"/>
      <c r="E2" s="1675"/>
      <c r="F2" s="1675"/>
      <c r="G2" s="1675"/>
      <c r="H2" s="1675"/>
      <c r="I2" s="1675"/>
      <c r="J2" s="1675"/>
      <c r="K2" s="885"/>
    </row>
    <row r="3" spans="1:18" ht="26.25" customHeight="1">
      <c r="A3" s="884"/>
      <c r="B3" s="723" t="str">
        <f>'i10 FL'!C5</f>
        <v>SAJAMSKI CENOVNIK  02/25 VAŽI OD 05.03.2025.</v>
      </c>
      <c r="C3" s="156"/>
      <c r="D3" s="156"/>
      <c r="E3" s="158"/>
      <c r="F3" s="158"/>
      <c r="G3" s="158"/>
      <c r="H3" s="158"/>
      <c r="I3" s="158"/>
      <c r="J3" s="158"/>
      <c r="K3" s="885"/>
      <c r="O3" s="289"/>
    </row>
    <row r="4" spans="1:18" ht="19.5" customHeight="1" thickBot="1">
      <c r="A4" s="884"/>
      <c r="K4" s="885"/>
    </row>
    <row r="5" spans="1:18" ht="71.400000000000006" customHeight="1" thickBot="1">
      <c r="A5" s="884"/>
      <c r="B5" s="67" t="s">
        <v>0</v>
      </c>
      <c r="C5" s="67" t="s">
        <v>13</v>
      </c>
      <c r="D5" s="67" t="s">
        <v>735</v>
      </c>
      <c r="E5" s="369" t="s">
        <v>110</v>
      </c>
      <c r="F5" s="369" t="s">
        <v>9</v>
      </c>
      <c r="G5" s="369" t="s">
        <v>37</v>
      </c>
      <c r="H5" s="369" t="s">
        <v>30</v>
      </c>
      <c r="I5" s="369" t="s">
        <v>111</v>
      </c>
      <c r="J5" s="583" t="s">
        <v>14</v>
      </c>
      <c r="K5" s="1426"/>
      <c r="R5" s="47"/>
    </row>
    <row r="6" spans="1:18" ht="34.200000000000003" customHeight="1" thickBot="1">
      <c r="A6" s="884"/>
      <c r="B6" s="1604" t="s">
        <v>120</v>
      </c>
      <c r="C6" s="1604"/>
      <c r="D6" s="1061"/>
      <c r="E6" s="63"/>
      <c r="F6" s="64"/>
      <c r="G6" s="64"/>
      <c r="H6" s="64"/>
      <c r="I6" s="58"/>
      <c r="J6" s="66"/>
      <c r="K6" s="885"/>
      <c r="M6"/>
    </row>
    <row r="7" spans="1:18" ht="24.6" customHeight="1">
      <c r="A7" s="886"/>
      <c r="B7" s="541" t="s">
        <v>733</v>
      </c>
      <c r="C7" s="545" t="s">
        <v>28</v>
      </c>
      <c r="D7" s="542" t="s">
        <v>40</v>
      </c>
      <c r="E7" s="545" t="s">
        <v>113</v>
      </c>
      <c r="F7" s="546">
        <v>1197</v>
      </c>
      <c r="G7" s="545">
        <v>79</v>
      </c>
      <c r="H7" s="547" t="s">
        <v>117</v>
      </c>
      <c r="I7" s="545" t="s">
        <v>118</v>
      </c>
      <c r="J7" s="582">
        <v>18490</v>
      </c>
      <c r="K7" s="887"/>
      <c r="L7" s="18"/>
      <c r="M7" s="18"/>
      <c r="O7"/>
    </row>
    <row r="8" spans="1:18" ht="24.6" customHeight="1">
      <c r="A8" s="886"/>
      <c r="B8" s="541" t="s">
        <v>733</v>
      </c>
      <c r="C8" s="545" t="s">
        <v>16</v>
      </c>
      <c r="D8" s="542" t="s">
        <v>40</v>
      </c>
      <c r="E8" s="545" t="s">
        <v>113</v>
      </c>
      <c r="F8" s="546">
        <v>1197</v>
      </c>
      <c r="G8" s="545">
        <v>79</v>
      </c>
      <c r="H8" s="547" t="s">
        <v>117</v>
      </c>
      <c r="I8" s="545" t="s">
        <v>118</v>
      </c>
      <c r="J8" s="582">
        <v>19990</v>
      </c>
      <c r="K8" s="887"/>
      <c r="L8" s="18"/>
      <c r="M8" s="18"/>
      <c r="O8"/>
    </row>
    <row r="9" spans="1:18" ht="24.6" customHeight="1" thickBot="1">
      <c r="A9" s="886"/>
      <c r="B9" s="541" t="s">
        <v>733</v>
      </c>
      <c r="C9" s="682" t="s">
        <v>29</v>
      </c>
      <c r="D9" s="682" t="s">
        <v>40</v>
      </c>
      <c r="E9" s="682" t="s">
        <v>113</v>
      </c>
      <c r="F9" s="683">
        <v>1197</v>
      </c>
      <c r="G9" s="682">
        <v>79</v>
      </c>
      <c r="H9" s="684" t="s">
        <v>117</v>
      </c>
      <c r="I9" s="682" t="s">
        <v>118</v>
      </c>
      <c r="J9" s="581">
        <v>20990</v>
      </c>
      <c r="K9" s="887"/>
      <c r="L9" s="18"/>
      <c r="M9" s="18"/>
      <c r="O9"/>
    </row>
    <row r="10" spans="1:18" ht="7.95" customHeight="1" thickBot="1">
      <c r="A10" s="886"/>
      <c r="B10" s="304"/>
      <c r="C10" s="80"/>
      <c r="D10" s="80"/>
      <c r="E10" s="80"/>
      <c r="F10" s="306"/>
      <c r="G10" s="80"/>
      <c r="H10" s="553"/>
      <c r="I10" s="80"/>
      <c r="J10" s="685"/>
      <c r="K10" s="887"/>
      <c r="L10" s="18"/>
      <c r="M10" s="18"/>
    </row>
    <row r="11" spans="1:18" ht="24.6" customHeight="1">
      <c r="A11" s="886"/>
      <c r="B11" s="905" t="s">
        <v>734</v>
      </c>
      <c r="C11" s="545" t="s">
        <v>28</v>
      </c>
      <c r="D11" s="542" t="s">
        <v>40</v>
      </c>
      <c r="E11" s="545" t="s">
        <v>113</v>
      </c>
      <c r="F11" s="546">
        <v>998</v>
      </c>
      <c r="G11" s="545">
        <v>100</v>
      </c>
      <c r="H11" s="547" t="s">
        <v>117</v>
      </c>
      <c r="I11" s="545" t="s">
        <v>112</v>
      </c>
      <c r="J11" s="582">
        <v>19490</v>
      </c>
      <c r="K11" s="887"/>
      <c r="L11" s="18"/>
      <c r="M11" s="18"/>
      <c r="O11"/>
    </row>
    <row r="12" spans="1:18" ht="24.6" customHeight="1">
      <c r="A12" s="886"/>
      <c r="B12" s="905" t="s">
        <v>734</v>
      </c>
      <c r="C12" s="545" t="s">
        <v>16</v>
      </c>
      <c r="D12" s="542" t="s">
        <v>40</v>
      </c>
      <c r="E12" s="545" t="s">
        <v>113</v>
      </c>
      <c r="F12" s="546">
        <v>998</v>
      </c>
      <c r="G12" s="545">
        <v>100</v>
      </c>
      <c r="H12" s="547" t="s">
        <v>117</v>
      </c>
      <c r="I12" s="545" t="s">
        <v>112</v>
      </c>
      <c r="J12" s="582">
        <v>20990</v>
      </c>
      <c r="K12" s="887"/>
      <c r="L12" s="18"/>
      <c r="M12" s="18"/>
      <c r="O12"/>
    </row>
    <row r="13" spans="1:18" ht="24.6" customHeight="1" thickBot="1">
      <c r="A13" s="886"/>
      <c r="B13" s="905" t="s">
        <v>734</v>
      </c>
      <c r="C13" s="549" t="s">
        <v>29</v>
      </c>
      <c r="D13" s="549" t="s">
        <v>40</v>
      </c>
      <c r="E13" s="549" t="s">
        <v>113</v>
      </c>
      <c r="F13" s="550">
        <v>998</v>
      </c>
      <c r="G13" s="549">
        <v>100</v>
      </c>
      <c r="H13" s="551" t="s">
        <v>117</v>
      </c>
      <c r="I13" s="549" t="s">
        <v>112</v>
      </c>
      <c r="J13" s="581">
        <v>21990</v>
      </c>
      <c r="K13" s="887"/>
      <c r="L13"/>
      <c r="M13" s="18"/>
      <c r="O13"/>
    </row>
    <row r="14" spans="1:18" ht="9.75" customHeight="1" thickBot="1">
      <c r="A14" s="886"/>
      <c r="B14" s="552"/>
      <c r="C14" s="80"/>
      <c r="D14" s="80"/>
      <c r="E14" s="80"/>
      <c r="F14" s="306"/>
      <c r="G14" s="80"/>
      <c r="H14" s="553"/>
      <c r="I14" s="80"/>
      <c r="J14" s="685"/>
      <c r="K14" s="888"/>
      <c r="L14" s="18"/>
      <c r="M14" s="18"/>
    </row>
    <row r="15" spans="1:18" ht="21" customHeight="1">
      <c r="A15" s="886"/>
      <c r="B15" s="905" t="s">
        <v>734</v>
      </c>
      <c r="C15" s="545" t="s">
        <v>28</v>
      </c>
      <c r="D15" s="542" t="s">
        <v>40</v>
      </c>
      <c r="E15" s="545" t="s">
        <v>113</v>
      </c>
      <c r="F15" s="546">
        <v>998</v>
      </c>
      <c r="G15" s="545">
        <v>100</v>
      </c>
      <c r="H15" s="547" t="s">
        <v>117</v>
      </c>
      <c r="I15" s="545" t="s">
        <v>152</v>
      </c>
      <c r="J15" s="582">
        <v>20990</v>
      </c>
      <c r="K15" s="888"/>
      <c r="L15" s="18"/>
      <c r="M15" s="18"/>
    </row>
    <row r="16" spans="1:18" ht="21" customHeight="1">
      <c r="A16" s="886"/>
      <c r="B16" s="905" t="s">
        <v>734</v>
      </c>
      <c r="C16" s="545" t="s">
        <v>16</v>
      </c>
      <c r="D16" s="542" t="s">
        <v>40</v>
      </c>
      <c r="E16" s="545" t="s">
        <v>113</v>
      </c>
      <c r="F16" s="546">
        <v>998</v>
      </c>
      <c r="G16" s="545">
        <v>100</v>
      </c>
      <c r="H16" s="547" t="s">
        <v>117</v>
      </c>
      <c r="I16" s="545" t="s">
        <v>152</v>
      </c>
      <c r="J16" s="582">
        <v>22490</v>
      </c>
      <c r="K16" s="888"/>
      <c r="L16" s="18"/>
      <c r="M16" s="18"/>
    </row>
    <row r="17" spans="1:13" ht="21" customHeight="1" thickBot="1">
      <c r="A17" s="886"/>
      <c r="B17" s="548" t="s">
        <v>734</v>
      </c>
      <c r="C17" s="549" t="s">
        <v>29</v>
      </c>
      <c r="D17" s="549" t="s">
        <v>40</v>
      </c>
      <c r="E17" s="549" t="s">
        <v>113</v>
      </c>
      <c r="F17" s="550">
        <v>998</v>
      </c>
      <c r="G17" s="549">
        <v>100</v>
      </c>
      <c r="H17" s="551" t="s">
        <v>117</v>
      </c>
      <c r="I17" s="549" t="s">
        <v>152</v>
      </c>
      <c r="J17" s="581">
        <v>23490</v>
      </c>
      <c r="K17" s="888"/>
      <c r="L17" s="18"/>
      <c r="M17" s="18"/>
    </row>
    <row r="18" spans="1:13" ht="8.25" customHeight="1" thickBot="1">
      <c r="A18" s="886"/>
      <c r="B18" s="552"/>
      <c r="C18" s="80"/>
      <c r="D18" s="80"/>
      <c r="E18" s="80"/>
      <c r="F18" s="306"/>
      <c r="G18" s="80"/>
      <c r="H18" s="553"/>
      <c r="I18" s="80"/>
      <c r="J18" s="685"/>
      <c r="K18" s="888"/>
      <c r="L18" s="18"/>
      <c r="M18" s="18"/>
    </row>
    <row r="19" spans="1:13" ht="15.75" customHeight="1">
      <c r="A19" s="886"/>
      <c r="B19" s="904"/>
      <c r="C19" s="115"/>
      <c r="D19" s="115"/>
      <c r="E19" s="115"/>
      <c r="F19" s="36"/>
      <c r="G19" s="115"/>
      <c r="H19" s="268"/>
      <c r="I19" s="115"/>
      <c r="J19" s="906"/>
      <c r="K19" s="888"/>
      <c r="L19" s="18"/>
      <c r="M19" s="18"/>
    </row>
    <row r="20" spans="1:13" s="4" customFormat="1" ht="15.75" customHeight="1">
      <c r="A20" s="884"/>
      <c r="B20" s="1594" t="s">
        <v>32</v>
      </c>
      <c r="C20" s="1594"/>
      <c r="D20" s="254"/>
      <c r="E20" s="5"/>
      <c r="F20" s="2"/>
      <c r="G20" s="16"/>
      <c r="H20" s="16"/>
      <c r="I20" s="115"/>
      <c r="J20"/>
      <c r="K20" s="885"/>
    </row>
    <row r="21" spans="1:13" s="4" customFormat="1" ht="7.5" customHeight="1">
      <c r="A21" s="884"/>
      <c r="B21" s="2"/>
      <c r="C21" s="5"/>
      <c r="D21" s="5"/>
      <c r="E21" s="19"/>
      <c r="F21" s="2"/>
      <c r="G21" s="16"/>
      <c r="H21" s="16"/>
      <c r="I21" s="16"/>
      <c r="J21" s="5"/>
      <c r="K21" s="885"/>
    </row>
    <row r="22" spans="1:13" s="4" customFormat="1" ht="15.75" customHeight="1">
      <c r="A22" s="884"/>
      <c r="B22" s="21"/>
      <c r="C22" s="686"/>
      <c r="D22" s="686"/>
      <c r="E22" s="686"/>
      <c r="F22" s="686"/>
      <c r="G22" s="686"/>
      <c r="H22" s="686"/>
      <c r="I22" s="686"/>
      <c r="J22" s="162"/>
      <c r="K22" s="885"/>
    </row>
    <row r="23" spans="1:13" s="7" customFormat="1" ht="15.75" customHeight="1">
      <c r="A23" s="889"/>
      <c r="B23" s="687" t="s">
        <v>88</v>
      </c>
      <c r="C23" s="688"/>
      <c r="D23" s="688"/>
      <c r="E23" s="1497"/>
      <c r="F23" s="559"/>
      <c r="G23" s="559"/>
      <c r="H23" s="559"/>
      <c r="I23" s="163"/>
      <c r="J23" s="12"/>
      <c r="K23" s="890"/>
    </row>
    <row r="24" spans="1:13" s="7" customFormat="1" ht="15.75" customHeight="1">
      <c r="A24" s="889"/>
      <c r="B24" s="3" t="s">
        <v>33</v>
      </c>
      <c r="C24" s="891"/>
      <c r="D24" s="891"/>
      <c r="E24" s="701" t="s">
        <v>84</v>
      </c>
      <c r="F24" s="701"/>
      <c r="G24" s="892"/>
      <c r="H24" s="892"/>
      <c r="I24" s="701" t="s">
        <v>10</v>
      </c>
      <c r="J24" s="237"/>
      <c r="K24" s="890"/>
      <c r="L24" s="302"/>
      <c r="M24" s="237"/>
    </row>
    <row r="25" spans="1:13" s="7" customFormat="1" ht="15.75" customHeight="1">
      <c r="A25" s="889"/>
      <c r="B25" s="3" t="s">
        <v>11</v>
      </c>
      <c r="C25" s="891"/>
      <c r="D25" s="891"/>
      <c r="E25" s="701" t="s">
        <v>59</v>
      </c>
      <c r="F25" s="892"/>
      <c r="G25" s="892"/>
      <c r="H25" s="892"/>
      <c r="I25" s="701" t="s">
        <v>708</v>
      </c>
      <c r="J25" s="237"/>
      <c r="K25" s="890"/>
      <c r="L25" s="302"/>
      <c r="M25" s="237"/>
    </row>
    <row r="26" spans="1:13" s="7" customFormat="1" ht="15.75" customHeight="1">
      <c r="A26" s="889"/>
      <c r="B26" s="3" t="s">
        <v>709</v>
      </c>
      <c r="C26" s="891"/>
      <c r="D26" s="891"/>
      <c r="E26" s="360" t="s">
        <v>1091</v>
      </c>
      <c r="F26" s="892"/>
      <c r="G26" s="701"/>
      <c r="H26" s="892"/>
      <c r="I26" s="3" t="s">
        <v>710</v>
      </c>
      <c r="J26" s="237"/>
      <c r="K26" s="890"/>
    </row>
    <row r="27" spans="1:13" s="7" customFormat="1" ht="15.75" customHeight="1">
      <c r="A27" s="889"/>
      <c r="B27" s="3" t="s">
        <v>124</v>
      </c>
      <c r="C27" s="891"/>
      <c r="D27" s="891"/>
      <c r="E27" s="360" t="s">
        <v>1090</v>
      </c>
      <c r="F27" s="892"/>
      <c r="G27" s="892"/>
      <c r="H27" s="892"/>
      <c r="I27" s="3" t="s">
        <v>711</v>
      </c>
      <c r="J27" s="237"/>
      <c r="K27" s="890"/>
    </row>
    <row r="28" spans="1:13" s="7" customFormat="1" ht="15.75" customHeight="1">
      <c r="A28" s="889"/>
      <c r="B28" s="360" t="s">
        <v>523</v>
      </c>
      <c r="C28" s="891"/>
      <c r="D28" s="891"/>
      <c r="E28" s="701" t="s">
        <v>407</v>
      </c>
      <c r="F28" s="892"/>
      <c r="G28" s="892"/>
      <c r="H28" s="892"/>
      <c r="I28" s="360" t="s">
        <v>226</v>
      </c>
      <c r="J28" s="237"/>
      <c r="K28" s="890"/>
    </row>
    <row r="29" spans="1:13" s="7" customFormat="1" ht="15.75" customHeight="1">
      <c r="A29" s="889"/>
      <c r="B29" s="360" t="s">
        <v>522</v>
      </c>
      <c r="C29" s="891"/>
      <c r="D29" s="891"/>
      <c r="E29" s="895" t="s">
        <v>444</v>
      </c>
      <c r="F29" s="892"/>
      <c r="G29" s="892"/>
      <c r="H29" s="892"/>
      <c r="I29" s="701" t="s">
        <v>64</v>
      </c>
      <c r="J29" s="237"/>
      <c r="K29" s="890"/>
    </row>
    <row r="30" spans="1:13" s="7" customFormat="1" ht="15.75" customHeight="1">
      <c r="A30" s="889"/>
      <c r="B30" s="360" t="s">
        <v>497</v>
      </c>
      <c r="C30" s="891"/>
      <c r="D30" s="891"/>
      <c r="E30" s="568" t="s">
        <v>15</v>
      </c>
      <c r="F30" s="893"/>
      <c r="G30" s="892"/>
      <c r="H30" s="892"/>
      <c r="I30" s="360" t="s">
        <v>713</v>
      </c>
      <c r="J30" s="237"/>
      <c r="K30" s="890"/>
    </row>
    <row r="31" spans="1:13" s="7" customFormat="1" ht="15.75" customHeight="1">
      <c r="A31" s="889"/>
      <c r="B31" s="1364" t="s">
        <v>722</v>
      </c>
      <c r="C31" s="891"/>
      <c r="D31" s="891"/>
      <c r="E31" s="701" t="s">
        <v>712</v>
      </c>
      <c r="F31" s="892"/>
      <c r="G31" s="892"/>
      <c r="H31" s="892"/>
      <c r="I31" s="701" t="s">
        <v>12</v>
      </c>
      <c r="J31" s="237"/>
      <c r="K31" s="890"/>
    </row>
    <row r="32" spans="1:13" s="7" customFormat="1" ht="15.75" customHeight="1">
      <c r="A32" s="889"/>
      <c r="B32" s="360" t="s">
        <v>535</v>
      </c>
      <c r="C32" s="891"/>
      <c r="D32" s="891"/>
      <c r="E32" s="701" t="s">
        <v>81</v>
      </c>
      <c r="F32" s="892"/>
      <c r="G32" s="892"/>
      <c r="H32" s="892"/>
      <c r="I32" s="345" t="s">
        <v>499</v>
      </c>
      <c r="J32" s="237"/>
      <c r="K32" s="890"/>
    </row>
    <row r="33" spans="1:11" s="7" customFormat="1" ht="15.75" customHeight="1">
      <c r="A33" s="889"/>
      <c r="B33" s="360" t="s">
        <v>615</v>
      </c>
      <c r="C33" s="891"/>
      <c r="D33" s="891"/>
      <c r="E33" s="1366" t="s">
        <v>165</v>
      </c>
      <c r="F33" s="892"/>
      <c r="G33" s="892"/>
      <c r="H33" s="892"/>
      <c r="I33" s="701" t="s">
        <v>80</v>
      </c>
      <c r="J33" s="237"/>
      <c r="K33" s="890"/>
    </row>
    <row r="34" spans="1:11" s="7" customFormat="1" ht="15.75" customHeight="1">
      <c r="A34" s="889"/>
      <c r="B34" s="360" t="s">
        <v>723</v>
      </c>
      <c r="C34" s="891"/>
      <c r="D34" s="891"/>
      <c r="E34" s="1428" t="s">
        <v>715</v>
      </c>
      <c r="F34" s="892"/>
      <c r="G34" s="892"/>
      <c r="H34" s="892"/>
      <c r="I34" s="701" t="s">
        <v>78</v>
      </c>
      <c r="J34" s="237"/>
      <c r="K34" s="890"/>
    </row>
    <row r="35" spans="1:11" s="7" customFormat="1" ht="15.75" customHeight="1">
      <c r="A35" s="889"/>
      <c r="B35" s="701" t="s">
        <v>1092</v>
      </c>
      <c r="C35" s="891"/>
      <c r="D35" s="891"/>
      <c r="E35" s="12" t="s">
        <v>716</v>
      </c>
      <c r="F35" s="892"/>
      <c r="G35" s="892"/>
      <c r="H35" s="892"/>
      <c r="I35" s="701" t="s">
        <v>133</v>
      </c>
      <c r="J35" s="237"/>
      <c r="K35" s="890"/>
    </row>
    <row r="36" spans="1:11" s="7" customFormat="1" ht="15.75" customHeight="1">
      <c r="A36" s="889"/>
      <c r="B36" s="701" t="s">
        <v>505</v>
      </c>
      <c r="C36" s="891"/>
      <c r="D36" s="891"/>
      <c r="E36" s="12" t="s">
        <v>36</v>
      </c>
      <c r="F36" s="892"/>
      <c r="G36" s="892"/>
      <c r="H36" s="892"/>
      <c r="I36" s="3" t="s">
        <v>65</v>
      </c>
      <c r="J36" s="237"/>
      <c r="K36" s="890"/>
    </row>
    <row r="37" spans="1:11" s="7" customFormat="1" ht="15.75" customHeight="1">
      <c r="A37" s="889"/>
      <c r="B37" s="360" t="s">
        <v>1007</v>
      </c>
      <c r="C37" s="891"/>
      <c r="D37" s="891"/>
      <c r="E37" s="3" t="s">
        <v>462</v>
      </c>
      <c r="F37" s="892"/>
      <c r="G37" s="892"/>
      <c r="H37" s="892"/>
      <c r="I37" s="701" t="s">
        <v>123</v>
      </c>
      <c r="J37" s="237"/>
      <c r="K37" s="890"/>
    </row>
    <row r="38" spans="1:11" s="7" customFormat="1" ht="15.75" customHeight="1">
      <c r="A38" s="889"/>
      <c r="B38" s="360" t="s">
        <v>1008</v>
      </c>
      <c r="C38" s="891"/>
      <c r="D38" s="891"/>
      <c r="E38" s="701" t="s">
        <v>5</v>
      </c>
      <c r="F38" s="892"/>
      <c r="G38" s="892"/>
      <c r="H38" s="892"/>
      <c r="I38" s="701" t="s">
        <v>72</v>
      </c>
      <c r="J38" s="237"/>
      <c r="K38" s="890"/>
    </row>
    <row r="39" spans="1:11" s="7" customFormat="1" ht="15.75" customHeight="1">
      <c r="A39" s="889"/>
      <c r="B39" s="302" t="s">
        <v>1093</v>
      </c>
      <c r="C39" s="891"/>
      <c r="D39" s="891"/>
      <c r="E39" s="701" t="s">
        <v>77</v>
      </c>
      <c r="F39" s="688"/>
      <c r="G39" s="892"/>
      <c r="H39" s="892"/>
      <c r="I39" s="701" t="s">
        <v>73</v>
      </c>
      <c r="J39" s="237"/>
      <c r="K39" s="890"/>
    </row>
    <row r="40" spans="1:11" s="7" customFormat="1" ht="15.75" customHeight="1">
      <c r="A40" s="889"/>
      <c r="B40" s="302" t="s">
        <v>1094</v>
      </c>
      <c r="C40" s="891"/>
      <c r="D40" s="891"/>
      <c r="E40" s="345" t="s">
        <v>203</v>
      </c>
      <c r="F40" s="688"/>
      <c r="G40" s="892"/>
      <c r="H40" s="892"/>
      <c r="I40" s="701" t="s">
        <v>284</v>
      </c>
      <c r="J40" s="237"/>
      <c r="K40" s="890"/>
    </row>
    <row r="41" spans="1:11" s="7" customFormat="1" ht="15.75" customHeight="1">
      <c r="A41" s="889"/>
      <c r="B41" s="895" t="s">
        <v>954</v>
      </c>
      <c r="C41" s="891"/>
      <c r="D41" s="891"/>
      <c r="E41" s="360" t="s">
        <v>436</v>
      </c>
      <c r="F41" s="688"/>
      <c r="G41" s="892"/>
      <c r="H41" s="892"/>
      <c r="I41" s="360" t="s">
        <v>102</v>
      </c>
      <c r="J41" s="237"/>
      <c r="K41" s="890"/>
    </row>
    <row r="42" spans="1:11" s="7" customFormat="1" ht="15.75" customHeight="1">
      <c r="A42" s="889"/>
      <c r="B42" s="3" t="s">
        <v>714</v>
      </c>
      <c r="C42" s="688"/>
      <c r="D42" s="688"/>
      <c r="E42" s="364" t="s">
        <v>7</v>
      </c>
      <c r="F42" s="688"/>
      <c r="G42" s="688"/>
      <c r="H42" s="688"/>
      <c r="I42" s="345" t="s">
        <v>134</v>
      </c>
      <c r="J42" s="237"/>
      <c r="K42" s="890"/>
    </row>
    <row r="43" spans="1:11" s="7" customFormat="1" ht="15.75" customHeight="1">
      <c r="A43" s="889"/>
      <c r="B43" s="3" t="s">
        <v>48</v>
      </c>
      <c r="C43" s="688"/>
      <c r="D43" s="688"/>
      <c r="E43" s="3" t="s">
        <v>70</v>
      </c>
      <c r="F43" s="688"/>
      <c r="G43" s="688"/>
      <c r="H43" s="688"/>
      <c r="I43" s="701" t="s">
        <v>702</v>
      </c>
      <c r="J43" s="237"/>
      <c r="K43" s="890"/>
    </row>
    <row r="44" spans="1:11" s="7" customFormat="1" ht="15.75" customHeight="1">
      <c r="A44" s="889"/>
      <c r="B44" s="3" t="s">
        <v>62</v>
      </c>
      <c r="C44" s="688"/>
      <c r="D44" s="688"/>
      <c r="E44" s="12" t="s">
        <v>104</v>
      </c>
      <c r="F44" s="688"/>
      <c r="G44" s="688"/>
      <c r="H44" s="688"/>
      <c r="I44" s="701" t="s">
        <v>703</v>
      </c>
      <c r="J44" s="237"/>
      <c r="K44" s="890"/>
    </row>
    <row r="45" spans="1:11" s="7" customFormat="1" ht="15.75" customHeight="1">
      <c r="A45" s="889"/>
      <c r="B45" s="3" t="s">
        <v>83</v>
      </c>
      <c r="C45" s="688"/>
      <c r="D45" s="688"/>
      <c r="E45" s="12" t="s">
        <v>42</v>
      </c>
      <c r="F45" s="688"/>
      <c r="G45" s="688"/>
      <c r="H45" s="688"/>
      <c r="I45" s="345" t="s">
        <v>129</v>
      </c>
      <c r="J45" s="237"/>
      <c r="K45" s="890"/>
    </row>
    <row r="46" spans="1:11" s="7" customFormat="1" ht="15.75" customHeight="1">
      <c r="A46" s="889"/>
      <c r="B46" s="1429" t="s">
        <v>25</v>
      </c>
      <c r="C46" s="688"/>
      <c r="D46" s="688"/>
      <c r="E46" s="701" t="s">
        <v>66</v>
      </c>
      <c r="F46" s="688"/>
      <c r="G46" s="688"/>
      <c r="H46" s="688"/>
      <c r="I46" s="57" t="s">
        <v>718</v>
      </c>
      <c r="J46" s="237"/>
      <c r="K46" s="890"/>
    </row>
    <row r="47" spans="1:11" s="7" customFormat="1" ht="15.75" customHeight="1">
      <c r="A47" s="889"/>
      <c r="B47" s="1429" t="s">
        <v>3</v>
      </c>
      <c r="C47" s="688"/>
      <c r="D47" s="688"/>
      <c r="E47" s="360" t="s">
        <v>97</v>
      </c>
      <c r="F47" s="688"/>
      <c r="G47" s="688"/>
      <c r="H47" s="688"/>
      <c r="I47" s="57" t="s">
        <v>719</v>
      </c>
      <c r="J47" s="237"/>
      <c r="K47" s="890"/>
    </row>
    <row r="48" spans="1:11" s="7" customFormat="1" ht="15.75" customHeight="1">
      <c r="A48" s="889"/>
      <c r="B48" s="3" t="s">
        <v>58</v>
      </c>
      <c r="C48" s="688"/>
      <c r="D48" s="688"/>
      <c r="E48" s="3" t="s">
        <v>76</v>
      </c>
      <c r="F48" s="688"/>
      <c r="G48" s="688"/>
      <c r="H48" s="688"/>
      <c r="I48" s="57" t="s">
        <v>720</v>
      </c>
      <c r="J48" s="237"/>
      <c r="K48" s="890"/>
    </row>
    <row r="49" spans="1:11" s="7" customFormat="1" ht="15.75" customHeight="1">
      <c r="A49" s="889"/>
      <c r="B49" s="3" t="s">
        <v>717</v>
      </c>
      <c r="C49" s="688"/>
      <c r="D49" s="688"/>
      <c r="E49" s="3" t="s">
        <v>67</v>
      </c>
      <c r="G49" s="688"/>
      <c r="I49" s="894" t="s">
        <v>721</v>
      </c>
      <c r="J49" s="86"/>
      <c r="K49" s="890"/>
    </row>
    <row r="50" spans="1:11" s="7" customFormat="1" ht="15.75" customHeight="1">
      <c r="A50" s="889"/>
      <c r="B50" s="3" t="s">
        <v>61</v>
      </c>
      <c r="C50" s="688"/>
      <c r="D50" s="688"/>
      <c r="E50" s="3" t="s">
        <v>204</v>
      </c>
      <c r="G50" s="696"/>
      <c r="H50" s="696"/>
      <c r="I50" s="360" t="s">
        <v>17</v>
      </c>
      <c r="J50" s="86"/>
      <c r="K50" s="890"/>
    </row>
    <row r="51" spans="1:11" s="4" customFormat="1" ht="15.75" customHeight="1">
      <c r="A51" s="884"/>
      <c r="B51" s="3" t="s">
        <v>79</v>
      </c>
      <c r="C51" s="893"/>
      <c r="D51" s="893"/>
      <c r="E51" s="1366" t="s">
        <v>68</v>
      </c>
      <c r="F51" s="7"/>
      <c r="G51" s="7"/>
      <c r="I51" s="7"/>
      <c r="K51" s="885"/>
    </row>
    <row r="52" spans="1:11" s="4" customFormat="1" ht="15.75" customHeight="1">
      <c r="A52" s="884"/>
      <c r="B52" s="3" t="s">
        <v>333</v>
      </c>
      <c r="C52" s="893"/>
      <c r="D52" s="893"/>
      <c r="E52" s="12" t="s">
        <v>624</v>
      </c>
      <c r="F52" s="7"/>
      <c r="G52" s="7"/>
      <c r="I52" s="7"/>
      <c r="K52" s="885"/>
    </row>
    <row r="53" spans="1:11" s="4" customFormat="1" ht="15.75" customHeight="1">
      <c r="A53" s="884"/>
      <c r="B53" s="569" t="s">
        <v>205</v>
      </c>
      <c r="C53" s="893"/>
      <c r="D53" s="893"/>
      <c r="E53" s="3" t="s">
        <v>1121</v>
      </c>
      <c r="F53" s="7"/>
      <c r="G53" s="7"/>
      <c r="I53" s="7"/>
      <c r="K53" s="885"/>
    </row>
    <row r="54" spans="1:11" s="4" customFormat="1" ht="15.75" customHeight="1">
      <c r="A54" s="884"/>
      <c r="B54" s="360" t="s">
        <v>188</v>
      </c>
      <c r="C54" s="893"/>
      <c r="D54" s="893"/>
      <c r="E54" s="3"/>
      <c r="F54" s="7"/>
      <c r="G54" s="7"/>
      <c r="I54" s="360"/>
      <c r="K54" s="885"/>
    </row>
    <row r="55" spans="1:11" s="4" customFormat="1" ht="15.6" customHeight="1">
      <c r="A55" s="884"/>
      <c r="B55" s="701" t="s">
        <v>105</v>
      </c>
      <c r="C55" s="893"/>
      <c r="D55" s="893"/>
      <c r="E55" s="3"/>
      <c r="F55" s="7"/>
      <c r="G55" s="7"/>
      <c r="I55" s="360"/>
      <c r="K55" s="885"/>
    </row>
    <row r="56" spans="1:11" s="4" customFormat="1" ht="15.6" customHeight="1">
      <c r="A56" s="884"/>
      <c r="B56" s="569" t="s">
        <v>6</v>
      </c>
      <c r="C56" s="893"/>
      <c r="D56" s="893"/>
      <c r="E56" s="3"/>
      <c r="G56" s="7"/>
      <c r="I56" s="360"/>
      <c r="K56" s="885"/>
    </row>
    <row r="57" spans="1:11" s="4" customFormat="1" ht="15.75" customHeight="1">
      <c r="A57" s="884"/>
      <c r="B57" s="701" t="s">
        <v>281</v>
      </c>
      <c r="C57" s="893"/>
      <c r="D57" s="893"/>
      <c r="E57" s="3"/>
      <c r="G57" s="7"/>
      <c r="K57" s="885"/>
    </row>
    <row r="58" spans="1:11" s="4" customFormat="1" ht="6.75" customHeight="1">
      <c r="A58" s="884"/>
      <c r="E58" s="3"/>
      <c r="K58" s="885"/>
    </row>
    <row r="59" spans="1:11" s="4" customFormat="1" ht="15.75" customHeight="1">
      <c r="A59" s="884"/>
      <c r="B59" s="21"/>
      <c r="C59" s="686"/>
      <c r="D59" s="686"/>
      <c r="E59" s="21"/>
      <c r="F59" s="686"/>
      <c r="G59" s="686"/>
      <c r="H59" s="686"/>
      <c r="I59" s="686"/>
      <c r="J59" s="162"/>
      <c r="K59" s="885"/>
    </row>
    <row r="60" spans="1:11" s="4" customFormat="1" ht="15.75" customHeight="1">
      <c r="A60" s="884"/>
      <c r="B60" s="46" t="s">
        <v>122</v>
      </c>
      <c r="C60" s="700"/>
      <c r="D60" s="700"/>
      <c r="E60" s="12"/>
      <c r="F60" s="52"/>
      <c r="G60" s="12"/>
      <c r="H60" s="12"/>
      <c r="I60" s="12"/>
      <c r="J60" s="5"/>
      <c r="K60" s="885"/>
    </row>
    <row r="61" spans="1:11" s="4" customFormat="1" ht="15.75" customHeight="1">
      <c r="A61" s="884"/>
      <c r="B61" s="698" t="s">
        <v>191</v>
      </c>
      <c r="C61" s="700"/>
      <c r="D61" s="700"/>
      <c r="E61" s="12"/>
      <c r="F61" s="52"/>
      <c r="G61" s="12"/>
      <c r="H61" s="12"/>
      <c r="J61" s="5"/>
      <c r="K61" s="885"/>
    </row>
    <row r="62" spans="1:11" s="4" customFormat="1" ht="15.75" customHeight="1">
      <c r="A62" s="884"/>
      <c r="B62" s="345" t="s">
        <v>354</v>
      </c>
      <c r="C62" s="701"/>
      <c r="D62" s="701"/>
      <c r="E62" s="1366" t="s">
        <v>189</v>
      </c>
      <c r="F62" s="701"/>
      <c r="I62" s="1366" t="s">
        <v>419</v>
      </c>
      <c r="J62" s="3"/>
      <c r="K62" s="947"/>
    </row>
    <row r="63" spans="1:11" s="4" customFormat="1" ht="15.75" customHeight="1">
      <c r="A63" s="884"/>
      <c r="B63" s="701" t="s">
        <v>724</v>
      </c>
      <c r="C63" s="701"/>
      <c r="D63" s="701"/>
      <c r="E63" s="701" t="s">
        <v>501</v>
      </c>
      <c r="F63" s="363"/>
      <c r="G63" s="701"/>
      <c r="H63" s="701"/>
      <c r="I63" s="360" t="s">
        <v>725</v>
      </c>
      <c r="J63" s="237"/>
      <c r="K63" s="885"/>
    </row>
    <row r="64" spans="1:11" s="4" customFormat="1" ht="15.75" customHeight="1">
      <c r="A64" s="884"/>
      <c r="B64" s="701" t="s">
        <v>143</v>
      </c>
      <c r="C64" s="701"/>
      <c r="D64" s="701"/>
      <c r="E64" s="896" t="s">
        <v>175</v>
      </c>
      <c r="F64" s="363"/>
      <c r="G64" s="701"/>
      <c r="H64" s="701"/>
      <c r="I64" s="3" t="s">
        <v>508</v>
      </c>
      <c r="J64" s="237"/>
      <c r="K64" s="885"/>
    </row>
    <row r="65" spans="1:11" s="4" customFormat="1" ht="15.75" customHeight="1">
      <c r="A65" s="884"/>
      <c r="B65" s="360" t="s">
        <v>730</v>
      </c>
      <c r="C65" s="360"/>
      <c r="D65" s="360"/>
      <c r="E65" s="360" t="s">
        <v>198</v>
      </c>
      <c r="F65" s="364"/>
      <c r="G65" s="701"/>
      <c r="H65" s="701"/>
      <c r="J65" s="237"/>
      <c r="K65" s="885"/>
    </row>
    <row r="66" spans="1:11" s="4" customFormat="1" ht="15.75" customHeight="1">
      <c r="A66" s="884"/>
      <c r="B66" s="345" t="s">
        <v>509</v>
      </c>
      <c r="C66" s="701"/>
      <c r="D66" s="701"/>
      <c r="E66" s="701" t="s">
        <v>498</v>
      </c>
      <c r="F66" s="701"/>
      <c r="G66" s="701"/>
      <c r="H66" s="701"/>
      <c r="J66" s="237"/>
      <c r="K66" s="885"/>
    </row>
    <row r="67" spans="1:11" s="4" customFormat="1" ht="15.75" customHeight="1">
      <c r="A67" s="884"/>
      <c r="B67" s="360" t="s">
        <v>55</v>
      </c>
      <c r="C67" s="701"/>
      <c r="D67" s="27"/>
      <c r="E67" s="345" t="s">
        <v>207</v>
      </c>
      <c r="F67" s="43"/>
      <c r="G67" s="27"/>
      <c r="H67" s="701"/>
      <c r="I67" s="701"/>
      <c r="J67" s="237"/>
      <c r="K67" s="885"/>
    </row>
    <row r="68" spans="1:11" s="4" customFormat="1" ht="15.75" customHeight="1">
      <c r="A68" s="884"/>
      <c r="B68" s="360" t="s">
        <v>4</v>
      </c>
      <c r="C68" s="27"/>
      <c r="D68" s="3"/>
      <c r="E68" s="1366" t="s">
        <v>411</v>
      </c>
      <c r="F68" s="6"/>
      <c r="G68" s="3"/>
      <c r="H68" s="701"/>
      <c r="J68" s="237"/>
      <c r="K68" s="885"/>
    </row>
    <row r="69" spans="1:11" s="4" customFormat="1" ht="15.75" customHeight="1">
      <c r="A69" s="884"/>
      <c r="B69" s="1366" t="s">
        <v>386</v>
      </c>
      <c r="C69" s="3"/>
      <c r="D69" s="701"/>
      <c r="E69" s="3" t="s">
        <v>447</v>
      </c>
      <c r="F69" s="3"/>
      <c r="G69" s="7"/>
      <c r="H69" s="701"/>
      <c r="I69" s="7"/>
      <c r="J69" s="237"/>
      <c r="K69" s="885"/>
    </row>
    <row r="70" spans="1:11" s="4" customFormat="1" ht="6" customHeight="1">
      <c r="A70" s="884"/>
      <c r="C70" s="237"/>
      <c r="D70" s="237"/>
      <c r="F70" s="238"/>
      <c r="G70" s="237"/>
      <c r="H70" s="237"/>
      <c r="J70" s="237"/>
      <c r="K70" s="885"/>
    </row>
    <row r="71" spans="1:11" s="4" customFormat="1" ht="15.75" customHeight="1">
      <c r="A71" s="884"/>
      <c r="B71" s="21"/>
      <c r="C71" s="686"/>
      <c r="D71" s="686"/>
      <c r="E71" s="21"/>
      <c r="F71" s="686"/>
      <c r="G71" s="686"/>
      <c r="H71" s="686"/>
      <c r="I71" s="686"/>
      <c r="J71" s="162"/>
      <c r="K71" s="885"/>
    </row>
    <row r="72" spans="1:11" s="4" customFormat="1" ht="15.75" customHeight="1">
      <c r="A72" s="884"/>
      <c r="B72" s="46" t="s">
        <v>146</v>
      </c>
      <c r="C72" s="700"/>
      <c r="D72" s="700"/>
      <c r="E72" s="12"/>
      <c r="F72" s="52"/>
      <c r="G72" s="12"/>
      <c r="H72" s="12"/>
      <c r="I72" s="12"/>
      <c r="J72" s="5"/>
      <c r="K72" s="885"/>
    </row>
    <row r="73" spans="1:11" s="4" customFormat="1" ht="15.75" customHeight="1">
      <c r="A73" s="884"/>
      <c r="B73" s="698" t="s">
        <v>107</v>
      </c>
      <c r="C73" s="700"/>
      <c r="D73" s="700"/>
      <c r="E73" s="12"/>
      <c r="F73" s="52"/>
      <c r="G73" s="12"/>
      <c r="H73" s="12"/>
      <c r="J73" s="5"/>
      <c r="K73" s="885"/>
    </row>
    <row r="74" spans="1:11" s="4" customFormat="1" ht="15.75" customHeight="1">
      <c r="A74" s="884"/>
      <c r="B74" s="360" t="s">
        <v>1122</v>
      </c>
      <c r="C74" s="701"/>
      <c r="D74" s="701"/>
      <c r="E74" s="12" t="s">
        <v>1117</v>
      </c>
      <c r="F74" s="364"/>
      <c r="G74" s="701"/>
      <c r="H74" s="701"/>
      <c r="I74" s="345" t="s">
        <v>727</v>
      </c>
      <c r="J74" s="3"/>
      <c r="K74" s="885"/>
    </row>
    <row r="75" spans="1:11" s="4" customFormat="1" ht="15.75" customHeight="1">
      <c r="A75" s="884"/>
      <c r="B75" s="894" t="s">
        <v>726</v>
      </c>
      <c r="C75" s="701"/>
      <c r="D75" s="701"/>
      <c r="E75" s="894" t="s">
        <v>729</v>
      </c>
      <c r="F75" s="7"/>
      <c r="G75" s="7"/>
      <c r="H75" s="7"/>
      <c r="I75" s="3" t="s">
        <v>549</v>
      </c>
      <c r="J75" s="3"/>
      <c r="K75" s="885"/>
    </row>
    <row r="76" spans="1:11" s="4" customFormat="1" ht="15.75" customHeight="1">
      <c r="A76" s="884"/>
      <c r="B76" s="894" t="s">
        <v>728</v>
      </c>
      <c r="C76" s="701"/>
      <c r="D76" s="701"/>
      <c r="E76" s="894" t="s">
        <v>731</v>
      </c>
      <c r="F76" s="364"/>
      <c r="G76" s="701"/>
      <c r="H76" s="701"/>
      <c r="I76" s="345" t="s">
        <v>510</v>
      </c>
      <c r="K76" s="885"/>
    </row>
    <row r="77" spans="1:11" s="4" customFormat="1" ht="15.75" customHeight="1">
      <c r="A77" s="884"/>
      <c r="B77" s="894" t="s">
        <v>605</v>
      </c>
      <c r="C77" s="701"/>
      <c r="D77" s="701"/>
      <c r="E77" s="302" t="s">
        <v>732</v>
      </c>
      <c r="F77" s="701"/>
      <c r="G77" s="701"/>
      <c r="H77" s="894"/>
      <c r="I77" s="360"/>
      <c r="J77" s="7"/>
      <c r="K77" s="885"/>
    </row>
    <row r="78" spans="1:11" s="4" customFormat="1" ht="15">
      <c r="A78" s="884"/>
      <c r="B78" s="360" t="s">
        <v>1116</v>
      </c>
      <c r="C78" s="3"/>
      <c r="D78" s="3"/>
      <c r="E78" s="360" t="s">
        <v>316</v>
      </c>
      <c r="F78" s="6"/>
      <c r="G78" s="3"/>
      <c r="H78" s="3"/>
      <c r="I78" s="7"/>
      <c r="J78" s="3"/>
      <c r="K78" s="885"/>
    </row>
    <row r="79" spans="1:11" s="4" customFormat="1" ht="6.75" customHeight="1">
      <c r="A79" s="884"/>
      <c r="B79" s="7"/>
      <c r="C79" s="3"/>
      <c r="D79" s="3"/>
      <c r="E79" s="345"/>
      <c r="F79" s="6"/>
      <c r="G79" s="3"/>
      <c r="H79" s="3"/>
      <c r="I79" s="7"/>
      <c r="J79" s="3"/>
      <c r="K79" s="885"/>
    </row>
    <row r="80" spans="1:11" s="4" customFormat="1" ht="6.75" customHeight="1">
      <c r="A80" s="884"/>
      <c r="B80" s="7"/>
      <c r="C80" s="3"/>
      <c r="D80" s="3"/>
      <c r="E80" s="345"/>
      <c r="F80" s="6"/>
      <c r="G80" s="3"/>
      <c r="H80" s="3"/>
      <c r="I80" s="7"/>
      <c r="J80" s="3"/>
      <c r="K80" s="885"/>
    </row>
    <row r="81" spans="1:11" s="4" customFormat="1" ht="15.75" customHeight="1">
      <c r="A81" s="884"/>
      <c r="B81" s="21"/>
      <c r="C81" s="686"/>
      <c r="D81" s="686"/>
      <c r="E81" s="21"/>
      <c r="F81" s="686"/>
      <c r="G81" s="686"/>
      <c r="H81" s="686"/>
      <c r="I81" s="686"/>
      <c r="J81" s="162"/>
      <c r="K81" s="885"/>
    </row>
    <row r="82" spans="1:11" s="4" customFormat="1" ht="15.75" customHeight="1">
      <c r="A82" s="884"/>
      <c r="B82"/>
      <c r="C82"/>
      <c r="D82"/>
      <c r="E82"/>
      <c r="F82"/>
      <c r="G82"/>
      <c r="H82"/>
      <c r="I82"/>
      <c r="J82"/>
      <c r="K82" s="885"/>
    </row>
    <row r="83" spans="1:11" s="4" customFormat="1" ht="15.75" customHeight="1">
      <c r="A83" s="884"/>
      <c r="B83"/>
      <c r="C83"/>
      <c r="D83"/>
      <c r="E83"/>
      <c r="F83"/>
      <c r="G83"/>
      <c r="H83"/>
      <c r="I83"/>
      <c r="J83"/>
      <c r="K83" s="885"/>
    </row>
    <row r="84" spans="1:11" s="4" customFormat="1" ht="15.75" customHeight="1">
      <c r="A84" s="884"/>
      <c r="B84"/>
      <c r="C84"/>
      <c r="D84"/>
      <c r="E84"/>
      <c r="F84"/>
      <c r="G84"/>
      <c r="H84"/>
      <c r="I84"/>
      <c r="J84"/>
      <c r="K84" s="885"/>
    </row>
    <row r="85" spans="1:11" s="4" customFormat="1" ht="15.75" customHeight="1">
      <c r="A85" s="884"/>
      <c r="B85"/>
      <c r="C85"/>
      <c r="D85"/>
      <c r="E85"/>
      <c r="F85"/>
      <c r="G85"/>
      <c r="H85"/>
      <c r="I85"/>
      <c r="J85"/>
      <c r="K85" s="885"/>
    </row>
    <row r="86" spans="1:11" s="4" customFormat="1" ht="15.75" customHeight="1">
      <c r="A86" s="884"/>
      <c r="B86"/>
      <c r="C86"/>
      <c r="D86"/>
      <c r="E86"/>
      <c r="F86"/>
      <c r="G86"/>
      <c r="H86"/>
      <c r="I86"/>
      <c r="J86"/>
      <c r="K86" s="885"/>
    </row>
    <row r="87" spans="1:11" s="4" customFormat="1" ht="15.75" customHeight="1">
      <c r="A87" s="884"/>
      <c r="B87"/>
      <c r="C87"/>
      <c r="D87"/>
      <c r="E87"/>
      <c r="F87"/>
      <c r="G87"/>
      <c r="H87"/>
      <c r="I87"/>
      <c r="J87"/>
      <c r="K87" s="885"/>
    </row>
    <row r="88" spans="1:11" s="4" customFormat="1" ht="15.75" customHeight="1">
      <c r="A88" s="884"/>
      <c r="B88"/>
      <c r="C88"/>
      <c r="D88"/>
      <c r="E88"/>
      <c r="F88"/>
      <c r="G88"/>
      <c r="H88"/>
      <c r="I88"/>
      <c r="J88"/>
      <c r="K88" s="885"/>
    </row>
    <row r="89" spans="1:11" s="4" customFormat="1" ht="15.75" customHeight="1">
      <c r="A89" s="884"/>
      <c r="B89"/>
      <c r="C89"/>
      <c r="D89"/>
      <c r="E89"/>
      <c r="F89"/>
      <c r="G89"/>
      <c r="H89"/>
      <c r="I89"/>
      <c r="J89"/>
      <c r="K89" s="885"/>
    </row>
    <row r="90" spans="1:11" s="4" customFormat="1" ht="15.75" customHeight="1">
      <c r="A90" s="884"/>
      <c r="B90"/>
      <c r="C90"/>
      <c r="D90"/>
      <c r="E90"/>
      <c r="F90"/>
      <c r="G90"/>
      <c r="H90"/>
      <c r="I90"/>
      <c r="J90"/>
      <c r="K90" s="885"/>
    </row>
    <row r="91" spans="1:11" s="4" customFormat="1" ht="15.75" customHeight="1">
      <c r="A91" s="884"/>
      <c r="B91"/>
      <c r="C91"/>
      <c r="D91"/>
      <c r="E91"/>
      <c r="F91"/>
      <c r="G91"/>
      <c r="H91"/>
      <c r="I91"/>
      <c r="J91"/>
      <c r="K91" s="885"/>
    </row>
    <row r="92" spans="1:11" s="4" customFormat="1" ht="15.75" customHeight="1">
      <c r="A92" s="884"/>
      <c r="B92"/>
      <c r="C92"/>
      <c r="D92"/>
      <c r="E92"/>
      <c r="F92"/>
      <c r="G92"/>
      <c r="H92"/>
      <c r="I92"/>
      <c r="J92"/>
      <c r="K92" s="885"/>
    </row>
    <row r="93" spans="1:11" s="4" customFormat="1" ht="15.75" customHeight="1">
      <c r="A93" s="884"/>
      <c r="B93"/>
      <c r="C93"/>
      <c r="D93"/>
      <c r="E93"/>
      <c r="F93"/>
      <c r="G93"/>
      <c r="H93"/>
      <c r="I93"/>
      <c r="J93"/>
      <c r="K93" s="885"/>
    </row>
    <row r="94" spans="1:11" s="4" customFormat="1" ht="15.75" customHeight="1">
      <c r="A94" s="884"/>
      <c r="B94"/>
      <c r="C94"/>
      <c r="D94"/>
      <c r="E94"/>
      <c r="F94"/>
      <c r="G94"/>
      <c r="H94"/>
      <c r="I94"/>
      <c r="J94"/>
      <c r="K94" s="885"/>
    </row>
    <row r="95" spans="1:11" s="4" customFormat="1" ht="15.75" customHeight="1">
      <c r="A95" s="884"/>
      <c r="B95"/>
      <c r="C95"/>
      <c r="D95"/>
      <c r="E95"/>
      <c r="F95"/>
      <c r="G95"/>
      <c r="H95"/>
      <c r="I95"/>
      <c r="J95"/>
      <c r="K95" s="885"/>
    </row>
    <row r="96" spans="1:11" s="4" customFormat="1" ht="15.75" customHeight="1">
      <c r="A96" s="884"/>
      <c r="B96"/>
      <c r="C96"/>
      <c r="D96"/>
      <c r="E96"/>
      <c r="F96"/>
      <c r="G96"/>
      <c r="H96"/>
      <c r="I96"/>
      <c r="J96"/>
      <c r="K96" s="885"/>
    </row>
    <row r="97" spans="1:28" s="4" customFormat="1" ht="15.75" customHeight="1">
      <c r="A97" s="884"/>
      <c r="B97"/>
      <c r="C97"/>
      <c r="D97"/>
      <c r="E97"/>
      <c r="F97"/>
      <c r="G97"/>
      <c r="H97"/>
      <c r="I97"/>
      <c r="J97"/>
      <c r="K97" s="885"/>
    </row>
    <row r="98" spans="1:28" s="4" customFormat="1" ht="15.75" customHeight="1">
      <c r="A98" s="884"/>
      <c r="B98"/>
      <c r="C98"/>
      <c r="D98"/>
      <c r="E98"/>
      <c r="F98"/>
      <c r="G98"/>
      <c r="H98"/>
      <c r="I98"/>
      <c r="J98"/>
      <c r="K98" s="885"/>
      <c r="L98"/>
      <c r="M98"/>
      <c r="N98"/>
      <c r="O98"/>
    </row>
    <row r="99" spans="1:28" s="4" customFormat="1" ht="15.75" customHeight="1">
      <c r="A99" s="884"/>
      <c r="B99"/>
      <c r="C99"/>
      <c r="D99"/>
      <c r="E99"/>
      <c r="F99"/>
      <c r="G99"/>
      <c r="H99"/>
      <c r="I99"/>
      <c r="J99"/>
      <c r="K99" s="885"/>
      <c r="L99"/>
      <c r="M99"/>
      <c r="N99"/>
      <c r="O99"/>
    </row>
    <row r="100" spans="1:28" s="4" customFormat="1" ht="15.75" customHeight="1">
      <c r="A100" s="884"/>
      <c r="B100"/>
      <c r="C100"/>
      <c r="D100"/>
      <c r="E100"/>
      <c r="F100"/>
      <c r="G100"/>
      <c r="H100"/>
      <c r="I100"/>
      <c r="J100"/>
      <c r="K100" s="885"/>
      <c r="L100"/>
      <c r="M100"/>
      <c r="N100"/>
      <c r="O100"/>
    </row>
    <row r="101" spans="1:28" s="4" customFormat="1" ht="15.75" customHeight="1">
      <c r="A101" s="884"/>
      <c r="B101"/>
      <c r="C101"/>
      <c r="D101"/>
      <c r="E101"/>
      <c r="F101"/>
      <c r="G101"/>
      <c r="H101"/>
      <c r="I101"/>
      <c r="J101"/>
      <c r="K101" s="885"/>
      <c r="L101"/>
      <c r="M101"/>
      <c r="N101"/>
      <c r="O101"/>
    </row>
    <row r="102" spans="1:28" s="4" customFormat="1" ht="15.75" customHeight="1">
      <c r="A102" s="884"/>
      <c r="B102"/>
      <c r="C102"/>
      <c r="D102"/>
      <c r="E102"/>
      <c r="F102"/>
      <c r="G102"/>
      <c r="H102"/>
      <c r="I102"/>
      <c r="J102"/>
      <c r="K102" s="885"/>
      <c r="L102"/>
      <c r="M102"/>
      <c r="N102"/>
      <c r="O102"/>
    </row>
    <row r="103" spans="1:28" s="4" customFormat="1" ht="15.75" customHeight="1">
      <c r="A103" s="884"/>
      <c r="B103" s="255" t="s">
        <v>89</v>
      </c>
      <c r="C103" s="255"/>
      <c r="E103" s="2"/>
      <c r="F103" s="5"/>
      <c r="G103" s="5"/>
      <c r="H103" s="5"/>
      <c r="I103" s="5"/>
      <c r="J103" s="1597" t="s">
        <v>208</v>
      </c>
      <c r="K103" s="1676"/>
      <c r="L103"/>
      <c r="M103"/>
      <c r="N103"/>
      <c r="O103"/>
    </row>
    <row r="104" spans="1:28" s="4" customFormat="1" ht="12.75" customHeight="1">
      <c r="A104" s="884"/>
      <c r="B104" s="1492"/>
      <c r="C104" s="1492"/>
      <c r="D104" s="1489"/>
      <c r="E104" s="1489"/>
      <c r="F104" s="1489"/>
      <c r="G104" s="1489"/>
      <c r="H104" s="574"/>
      <c r="I104" s="574"/>
      <c r="J104" s="1600" t="s">
        <v>51</v>
      </c>
      <c r="K104" s="1677"/>
      <c r="L104"/>
      <c r="M104"/>
      <c r="N104"/>
      <c r="O104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4" customFormat="1" ht="12.75" customHeight="1">
      <c r="A105" s="884"/>
      <c r="B105" s="1266" t="s">
        <v>202</v>
      </c>
      <c r="C105" s="1266"/>
      <c r="D105" s="1266"/>
      <c r="E105" s="1266"/>
      <c r="F105" s="1493" t="s">
        <v>31</v>
      </c>
      <c r="G105" s="1493"/>
      <c r="H105" s="1493"/>
      <c r="I105" s="1493"/>
      <c r="J105" s="1590">
        <v>400</v>
      </c>
      <c r="K105" s="1672"/>
      <c r="L105"/>
      <c r="M105"/>
      <c r="N105"/>
      <c r="O105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4" customFormat="1" ht="12.6" customHeight="1">
      <c r="A106" s="884"/>
      <c r="B106" s="1266"/>
      <c r="C106" s="1266"/>
      <c r="D106" s="1266"/>
      <c r="E106" s="1266"/>
      <c r="F106" s="1493"/>
      <c r="G106" s="1493"/>
      <c r="H106" s="1493"/>
      <c r="I106" s="1493"/>
      <c r="J106" s="1590"/>
      <c r="K106" s="1672"/>
      <c r="L106"/>
      <c r="M106"/>
      <c r="N106"/>
      <c r="O106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4" customFormat="1" ht="12.75" customHeight="1">
      <c r="A107" s="884"/>
      <c r="B107" s="1266" t="s">
        <v>896</v>
      </c>
      <c r="C107" s="1266"/>
      <c r="D107" s="1266"/>
      <c r="E107" s="1266"/>
      <c r="F107" s="1493" t="s">
        <v>31</v>
      </c>
      <c r="G107" s="1493"/>
      <c r="H107" s="1493"/>
      <c r="I107" s="1493"/>
      <c r="J107" s="1590">
        <v>300</v>
      </c>
      <c r="K107" s="1672"/>
      <c r="L107"/>
      <c r="M107"/>
      <c r="N107"/>
      <c r="O107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4" customFormat="1" ht="12.6" customHeight="1">
      <c r="A108" s="884"/>
      <c r="B108" s="1266"/>
      <c r="C108" s="1266"/>
      <c r="D108" s="1266"/>
      <c r="E108" s="1266"/>
      <c r="F108" s="1493"/>
      <c r="G108" s="1493"/>
      <c r="H108" s="1493"/>
      <c r="I108" s="1493"/>
      <c r="J108" s="1590"/>
      <c r="K108" s="1672"/>
      <c r="L108"/>
      <c r="M108"/>
      <c r="N108"/>
      <c r="O108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4" customFormat="1" ht="12.75" customHeight="1">
      <c r="A109" s="884"/>
      <c r="B109" s="1490" t="s">
        <v>911</v>
      </c>
      <c r="C109" s="1490"/>
      <c r="D109" s="1490"/>
      <c r="E109" s="1490"/>
      <c r="F109" s="1493" t="s">
        <v>31</v>
      </c>
      <c r="G109" s="1493"/>
      <c r="H109" s="1493"/>
      <c r="I109" s="1493"/>
      <c r="J109" s="1590">
        <v>800</v>
      </c>
      <c r="K109" s="1672"/>
      <c r="L109"/>
      <c r="M109"/>
      <c r="N109"/>
      <c r="O109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4" customFormat="1" ht="15" customHeight="1">
      <c r="A110" s="884"/>
      <c r="B110" s="1490"/>
      <c r="C110" s="1490"/>
      <c r="D110" s="1490"/>
      <c r="E110" s="1490"/>
      <c r="F110" s="1493"/>
      <c r="G110" s="1493"/>
      <c r="H110" s="1493"/>
      <c r="I110" s="1493"/>
      <c r="J110" s="1590"/>
      <c r="K110" s="1672"/>
      <c r="L110"/>
      <c r="M110"/>
      <c r="N110"/>
      <c r="O110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128" customFormat="1" ht="15" customHeight="1">
      <c r="A111" s="897"/>
      <c r="B111" s="123"/>
      <c r="C111" s="124"/>
      <c r="D111" s="124"/>
      <c r="E111" s="124"/>
      <c r="F111" s="124"/>
      <c r="G111" s="124"/>
      <c r="H111" s="125"/>
      <c r="I111" s="126"/>
      <c r="J111"/>
      <c r="K111" s="898"/>
      <c r="L111"/>
      <c r="M111"/>
      <c r="N111"/>
      <c r="O111"/>
    </row>
    <row r="112" spans="1:28" s="128" customFormat="1" ht="4.95" customHeight="1">
      <c r="A112" s="897"/>
      <c r="B112" s="123"/>
      <c r="C112" s="124"/>
      <c r="D112" s="124"/>
      <c r="E112" s="124"/>
      <c r="F112" s="124"/>
      <c r="G112" s="124"/>
      <c r="H112" s="125"/>
      <c r="I112" s="126"/>
      <c r="J112" s="233"/>
      <c r="K112" s="899"/>
      <c r="L112"/>
      <c r="M112"/>
      <c r="N112"/>
      <c r="O112"/>
    </row>
    <row r="113" spans="1:15" s="118" customFormat="1" ht="12.75" customHeight="1">
      <c r="A113" s="1427"/>
      <c r="B113" s="578" t="s">
        <v>309</v>
      </c>
      <c r="C113" s="708"/>
      <c r="D113" s="708"/>
      <c r="E113" s="708"/>
      <c r="F113" s="708"/>
      <c r="G113" s="708"/>
      <c r="H113" s="708"/>
      <c r="I113" s="708"/>
      <c r="J113" s="152"/>
      <c r="K113" s="901"/>
      <c r="L113"/>
      <c r="M113"/>
      <c r="N113"/>
      <c r="O113"/>
    </row>
    <row r="114" spans="1:15" s="118" customFormat="1">
      <c r="A114" s="1427"/>
      <c r="B114" s="579" t="s">
        <v>109</v>
      </c>
      <c r="C114" s="708"/>
      <c r="D114" s="708"/>
      <c r="E114" s="708"/>
      <c r="F114" s="708"/>
      <c r="G114" s="708"/>
      <c r="H114" s="708"/>
      <c r="I114" s="708"/>
      <c r="J114" s="152"/>
      <c r="K114" s="901"/>
      <c r="L114"/>
      <c r="M114"/>
      <c r="N114"/>
      <c r="O114"/>
    </row>
    <row r="115" spans="1:15" s="4" customFormat="1" ht="10.199999999999999" customHeight="1" thickBot="1">
      <c r="A115" s="902"/>
      <c r="B115" s="58"/>
      <c r="C115" s="58"/>
      <c r="D115" s="58"/>
      <c r="E115" s="58"/>
      <c r="F115" s="58"/>
      <c r="G115" s="58"/>
      <c r="H115" s="58"/>
      <c r="I115" s="58"/>
      <c r="J115" s="61"/>
      <c r="K115" s="903"/>
      <c r="L115"/>
      <c r="M115"/>
      <c r="N115"/>
      <c r="O115"/>
    </row>
    <row r="116" spans="1:15">
      <c r="L116"/>
      <c r="M116"/>
      <c r="N116"/>
      <c r="O116"/>
    </row>
  </sheetData>
  <mergeCells count="9">
    <mergeCell ref="J109:K110"/>
    <mergeCell ref="J105:K106"/>
    <mergeCell ref="J107:K108"/>
    <mergeCell ref="B1:J1"/>
    <mergeCell ref="A2:J2"/>
    <mergeCell ref="B6:C6"/>
    <mergeCell ref="B20:C20"/>
    <mergeCell ref="J103:K103"/>
    <mergeCell ref="J104:K104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77834-70EF-443E-98FD-3258C3F15EA5}">
  <sheetPr>
    <pageSetUpPr fitToPage="1"/>
  </sheetPr>
  <dimension ref="A1:AD109"/>
  <sheetViews>
    <sheetView showGridLines="0" view="pageBreakPreview" topLeftCell="A2" zoomScale="60" zoomScaleNormal="60" zoomScalePageLayoutView="40" workbookViewId="0">
      <selection activeCell="C2" sqref="C2:N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42.6640625" style="2" customWidth="1"/>
    <col min="4" max="4" width="18.6640625" style="2" customWidth="1"/>
    <col min="5" max="5" width="10.6640625" style="2" customWidth="1"/>
    <col min="6" max="6" width="9.88671875" style="2" bestFit="1" customWidth="1"/>
    <col min="7" max="7" width="15.6640625" style="2" customWidth="1"/>
    <col min="8" max="8" width="16.109375" style="2" bestFit="1" customWidth="1"/>
    <col min="9" max="9" width="18.5546875" style="2" customWidth="1"/>
    <col min="10" max="10" width="13.109375" style="2" customWidth="1"/>
    <col min="11" max="11" width="7.109375" style="2" customWidth="1"/>
    <col min="12" max="12" width="15.109375" style="2" customWidth="1"/>
    <col min="13" max="13" width="17.5546875" style="2" customWidth="1"/>
    <col min="14" max="14" width="19.88671875" style="2" customWidth="1"/>
    <col min="15" max="15" width="17.6640625" style="315" customWidth="1"/>
    <col min="16" max="16" width="2.109375" style="315" customWidth="1"/>
    <col min="17" max="17" width="9.109375" style="41"/>
    <col min="18" max="18" width="10.109375" style="348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312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4"/>
      <c r="R1" s="346"/>
      <c r="S1" s="347"/>
      <c r="T1" s="347"/>
      <c r="U1" s="347"/>
      <c r="V1" s="346"/>
    </row>
    <row r="2" spans="1:30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316"/>
      <c r="S2" s="347"/>
      <c r="T2" s="347"/>
      <c r="U2" s="347"/>
      <c r="V2" s="346"/>
      <c r="W2" s="315"/>
      <c r="X2" s="315"/>
    </row>
    <row r="3" spans="1:30" ht="54" customHeight="1">
      <c r="A3" s="10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P3" s="316"/>
      <c r="S3" s="347"/>
      <c r="T3" s="347"/>
      <c r="U3" s="347"/>
      <c r="V3" s="346"/>
      <c r="W3" s="315"/>
      <c r="X3" s="315"/>
    </row>
    <row r="4" spans="1:30" ht="77.25" customHeight="1">
      <c r="A4" s="101"/>
      <c r="B4" s="9" t="s">
        <v>90</v>
      </c>
      <c r="C4" s="1291" t="s">
        <v>967</v>
      </c>
      <c r="D4" s="470"/>
      <c r="E4" s="470"/>
      <c r="F4" s="470"/>
      <c r="G4" s="9"/>
      <c r="H4" s="9"/>
      <c r="I4"/>
      <c r="J4" s="9"/>
      <c r="K4" s="9"/>
      <c r="L4" s="9"/>
      <c r="M4" s="48"/>
      <c r="N4" s="9"/>
      <c r="P4" s="316"/>
      <c r="R4"/>
      <c r="S4"/>
      <c r="T4"/>
      <c r="U4"/>
      <c r="V4" s="346"/>
      <c r="W4" s="315"/>
      <c r="X4" s="315"/>
      <c r="Y4" s="315"/>
      <c r="Z4" s="315"/>
      <c r="AA4" s="315"/>
      <c r="AB4" s="315"/>
    </row>
    <row r="5" spans="1:30" ht="26.25" customHeight="1">
      <c r="A5" s="101"/>
      <c r="C5" s="299" t="str">
        <f>'i10 FL'!C5</f>
        <v>SAJAMSKI CENOVNIK  02/25 VAŽI OD 05.03.2025.</v>
      </c>
      <c r="D5" s="49"/>
      <c r="E5" s="49"/>
      <c r="F5"/>
      <c r="G5" s="50"/>
      <c r="H5" s="51"/>
      <c r="I5" s="51"/>
      <c r="J5" s="51"/>
      <c r="K5" s="51"/>
      <c r="L5" s="586"/>
      <c r="M5" s="586"/>
      <c r="N5" s="586"/>
      <c r="P5" s="316"/>
      <c r="R5"/>
      <c r="S5"/>
      <c r="T5"/>
      <c r="U5"/>
      <c r="V5" s="346"/>
      <c r="W5" s="315"/>
      <c r="X5" s="315"/>
      <c r="Y5" s="315"/>
      <c r="Z5" s="315"/>
      <c r="AA5" s="315"/>
      <c r="AB5" s="315"/>
    </row>
    <row r="6" spans="1:30" ht="15.6" customHeight="1" thickBot="1">
      <c r="A6" s="101"/>
      <c r="C6" s="329"/>
      <c r="D6" s="329"/>
      <c r="E6" s="329"/>
      <c r="F6" s="329"/>
      <c r="G6" s="329"/>
      <c r="H6" s="329"/>
      <c r="I6" s="329"/>
      <c r="J6" s="329"/>
      <c r="K6" s="329"/>
      <c r="L6" s="587"/>
      <c r="M6" s="587"/>
      <c r="N6" s="587"/>
      <c r="O6" s="328"/>
      <c r="P6" s="316"/>
      <c r="R6"/>
      <c r="S6"/>
      <c r="T6"/>
      <c r="U6"/>
      <c r="V6" s="346"/>
      <c r="W6" s="315"/>
      <c r="X6" s="315"/>
      <c r="Y6" s="315"/>
      <c r="Z6" s="315"/>
      <c r="AA6" s="315"/>
      <c r="AB6" s="315"/>
    </row>
    <row r="7" spans="1:30" ht="65.400000000000006" customHeight="1" thickBot="1">
      <c r="A7" s="101"/>
      <c r="C7" s="67" t="s">
        <v>0</v>
      </c>
      <c r="D7" s="67" t="s">
        <v>13</v>
      </c>
      <c r="E7" s="37"/>
      <c r="F7" s="109" t="s">
        <v>39</v>
      </c>
      <c r="G7" s="369" t="s">
        <v>110</v>
      </c>
      <c r="H7" s="369" t="s">
        <v>9</v>
      </c>
      <c r="I7" s="369" t="s">
        <v>37</v>
      </c>
      <c r="J7" s="369" t="s">
        <v>30</v>
      </c>
      <c r="K7" s="1679" t="s">
        <v>111</v>
      </c>
      <c r="L7" s="1679"/>
      <c r="M7" s="395"/>
      <c r="N7" s="1603" t="s">
        <v>310</v>
      </c>
      <c r="O7" s="1603"/>
      <c r="P7" s="316"/>
      <c r="Q7" s="349"/>
      <c r="R7"/>
      <c r="S7"/>
      <c r="T7"/>
      <c r="U7"/>
      <c r="V7" s="346"/>
      <c r="W7" s="315"/>
      <c r="X7" s="315"/>
      <c r="Y7" s="315"/>
      <c r="Z7" s="315"/>
      <c r="AA7" s="315"/>
      <c r="AB7" s="315"/>
    </row>
    <row r="8" spans="1:30" s="3" customFormat="1" ht="34.5" customHeight="1" thickBot="1">
      <c r="A8" s="102"/>
      <c r="B8" s="52"/>
      <c r="C8" s="1641" t="s">
        <v>119</v>
      </c>
      <c r="D8" s="1641"/>
      <c r="E8" s="1641"/>
      <c r="F8" s="1641"/>
      <c r="G8" s="1641"/>
      <c r="H8" s="93"/>
      <c r="I8" s="93"/>
      <c r="J8" s="93"/>
      <c r="K8" s="93"/>
      <c r="L8" s="328"/>
      <c r="M8" s="94"/>
      <c r="N8" s="94"/>
      <c r="O8" s="328"/>
      <c r="P8" s="316"/>
      <c r="Q8" s="349"/>
      <c r="R8"/>
      <c r="S8"/>
      <c r="T8"/>
      <c r="U8"/>
      <c r="V8" s="346"/>
      <c r="W8" s="315"/>
      <c r="X8" s="315"/>
      <c r="Y8" s="315"/>
      <c r="Z8" s="315"/>
      <c r="AA8" s="315"/>
      <c r="AB8" s="315"/>
    </row>
    <row r="9" spans="1:30" ht="9.75" customHeight="1" thickBot="1">
      <c r="A9" s="101"/>
      <c r="C9" s="1275"/>
      <c r="D9" s="1276"/>
      <c r="E9" s="1277"/>
      <c r="F9" s="1277"/>
      <c r="G9" s="1278"/>
      <c r="H9" s="1279"/>
      <c r="I9" s="1278"/>
      <c r="J9" s="1279"/>
      <c r="K9" s="1279"/>
      <c r="L9" s="328"/>
      <c r="M9" s="1280"/>
      <c r="N9" s="1280"/>
      <c r="O9" s="1280"/>
      <c r="P9" s="316"/>
      <c r="Q9" s="349"/>
      <c r="R9"/>
      <c r="S9"/>
      <c r="T9"/>
      <c r="U9"/>
      <c r="V9" s="346"/>
      <c r="W9" s="315"/>
      <c r="X9" s="315"/>
      <c r="Y9" s="315"/>
      <c r="Z9" s="315"/>
      <c r="AA9" s="315"/>
      <c r="AB9" s="315"/>
      <c r="AD9"/>
    </row>
    <row r="10" spans="1:30" s="110" customFormat="1" ht="23.25" customHeight="1">
      <c r="A10" s="596"/>
      <c r="B10" s="597"/>
      <c r="C10" s="1423" t="s">
        <v>426</v>
      </c>
      <c r="D10" s="1424" t="s">
        <v>16</v>
      </c>
      <c r="E10" s="598"/>
      <c r="F10" s="598" t="s">
        <v>40</v>
      </c>
      <c r="G10" s="598" t="s">
        <v>113</v>
      </c>
      <c r="H10" s="599">
        <v>1598</v>
      </c>
      <c r="I10" s="598">
        <v>170</v>
      </c>
      <c r="J10" s="599">
        <v>5</v>
      </c>
      <c r="K10" s="1649" t="s">
        <v>152</v>
      </c>
      <c r="L10" s="1649"/>
      <c r="M10" s="1425"/>
      <c r="N10" s="1683">
        <v>31490</v>
      </c>
      <c r="O10" s="1683"/>
      <c r="P10" s="600"/>
      <c r="Q10" s="349"/>
      <c r="R10"/>
      <c r="S10"/>
      <c r="T10"/>
      <c r="U10"/>
      <c r="V10" s="346"/>
      <c r="W10" s="315"/>
      <c r="X10" s="315"/>
      <c r="Y10" s="315"/>
      <c r="Z10" s="315"/>
      <c r="AA10" s="315"/>
      <c r="AB10" s="315"/>
      <c r="AD10"/>
    </row>
    <row r="11" spans="1:30" s="110" customFormat="1" ht="23.25" customHeight="1">
      <c r="A11" s="596"/>
      <c r="B11" s="597"/>
      <c r="C11" s="472" t="s">
        <v>426</v>
      </c>
      <c r="D11" s="590" t="s">
        <v>29</v>
      </c>
      <c r="F11" s="473" t="s">
        <v>40</v>
      </c>
      <c r="G11" s="473" t="s">
        <v>113</v>
      </c>
      <c r="H11" s="478">
        <v>1598</v>
      </c>
      <c r="I11" s="473">
        <v>170</v>
      </c>
      <c r="J11" s="478">
        <v>5</v>
      </c>
      <c r="K11" s="1666" t="s">
        <v>152</v>
      </c>
      <c r="L11" s="1666"/>
      <c r="M11" s="589"/>
      <c r="N11" s="1678">
        <v>32990</v>
      </c>
      <c r="O11" s="1678"/>
      <c r="P11" s="600"/>
      <c r="Q11" s="349"/>
      <c r="R11"/>
      <c r="S11"/>
      <c r="T11"/>
      <c r="U11"/>
      <c r="V11" s="346"/>
      <c r="W11" s="315"/>
      <c r="X11" s="315"/>
      <c r="Y11" s="315"/>
      <c r="Z11" s="315"/>
      <c r="AA11" s="315"/>
      <c r="AB11" s="315"/>
      <c r="AD11"/>
    </row>
    <row r="12" spans="1:30" s="110" customFormat="1" ht="23.25" customHeight="1" thickBot="1">
      <c r="A12" s="596"/>
      <c r="B12" s="597"/>
      <c r="C12" s="601" t="s">
        <v>426</v>
      </c>
      <c r="D12" s="592" t="s">
        <v>56</v>
      </c>
      <c r="E12" s="602"/>
      <c r="F12" s="602" t="s">
        <v>40</v>
      </c>
      <c r="G12" s="602" t="s">
        <v>113</v>
      </c>
      <c r="H12" s="603">
        <v>1598</v>
      </c>
      <c r="I12" s="602">
        <v>170</v>
      </c>
      <c r="J12" s="603">
        <v>5</v>
      </c>
      <c r="K12" s="1665" t="s">
        <v>152</v>
      </c>
      <c r="L12" s="1665"/>
      <c r="M12" s="593"/>
      <c r="N12" s="1684">
        <v>35990</v>
      </c>
      <c r="O12" s="1684"/>
      <c r="P12" s="600"/>
      <c r="Q12" s="349"/>
      <c r="R12"/>
      <c r="S12"/>
      <c r="T12"/>
      <c r="U12"/>
      <c r="V12" s="346"/>
      <c r="W12" s="315"/>
      <c r="X12" s="315"/>
      <c r="Y12" s="315"/>
      <c r="Z12" s="315"/>
      <c r="AA12" s="315"/>
      <c r="AB12" s="315"/>
      <c r="AD12"/>
    </row>
    <row r="13" spans="1:30" s="92" customFormat="1" ht="9.6" customHeight="1" thickBot="1">
      <c r="A13" s="105"/>
      <c r="B13" s="471"/>
      <c r="C13" s="604"/>
      <c r="D13" s="287"/>
      <c r="E13" s="287"/>
      <c r="F13" s="287"/>
      <c r="G13" s="287"/>
      <c r="H13" s="288"/>
      <c r="I13" s="287"/>
      <c r="J13" s="288"/>
      <c r="K13" s="481"/>
      <c r="L13" s="481"/>
      <c r="M13" s="605"/>
      <c r="N13" s="606"/>
      <c r="O13" s="606"/>
      <c r="P13" s="317"/>
      <c r="Q13" s="349"/>
      <c r="R13"/>
      <c r="S13"/>
      <c r="T13"/>
      <c r="U13"/>
      <c r="V13" s="346"/>
      <c r="W13" s="315"/>
      <c r="X13" s="315"/>
      <c r="Y13" s="315"/>
      <c r="Z13" s="315"/>
      <c r="AA13" s="315"/>
      <c r="AB13" s="315"/>
      <c r="AD13"/>
    </row>
    <row r="14" spans="1:30" s="110" customFormat="1" ht="23.25" customHeight="1">
      <c r="A14" s="596"/>
      <c r="B14" s="597"/>
      <c r="C14" s="472" t="s">
        <v>426</v>
      </c>
      <c r="D14" s="588" t="s">
        <v>16</v>
      </c>
      <c r="E14" s="474"/>
      <c r="F14" s="474" t="s">
        <v>41</v>
      </c>
      <c r="G14" s="474" t="s">
        <v>113</v>
      </c>
      <c r="H14" s="475">
        <v>1598</v>
      </c>
      <c r="I14" s="474">
        <v>170</v>
      </c>
      <c r="J14" s="475">
        <v>5</v>
      </c>
      <c r="K14" s="1689" t="s">
        <v>152</v>
      </c>
      <c r="L14" s="1689"/>
      <c r="M14" s="589"/>
      <c r="N14" s="1678">
        <f>N10+1300</f>
        <v>32790</v>
      </c>
      <c r="O14" s="1678"/>
      <c r="P14" s="600"/>
      <c r="Q14" s="349"/>
      <c r="R14"/>
      <c r="S14"/>
      <c r="T14"/>
      <c r="U14"/>
      <c r="V14" s="346"/>
      <c r="W14" s="315"/>
      <c r="X14" s="315"/>
      <c r="Y14" s="315"/>
      <c r="Z14" s="315"/>
      <c r="AA14" s="315"/>
      <c r="AB14" s="315"/>
      <c r="AD14"/>
    </row>
    <row r="15" spans="1:30" s="110" customFormat="1" ht="23.25" customHeight="1">
      <c r="A15" s="596"/>
      <c r="B15" s="597"/>
      <c r="C15" s="472" t="s">
        <v>426</v>
      </c>
      <c r="D15" s="590" t="s">
        <v>29</v>
      </c>
      <c r="F15" s="473" t="s">
        <v>41</v>
      </c>
      <c r="G15" s="473" t="s">
        <v>113</v>
      </c>
      <c r="H15" s="478">
        <v>1598</v>
      </c>
      <c r="I15" s="473">
        <v>170</v>
      </c>
      <c r="J15" s="478">
        <v>5</v>
      </c>
      <c r="K15" s="1666" t="s">
        <v>152</v>
      </c>
      <c r="L15" s="1666"/>
      <c r="M15" s="589"/>
      <c r="N15" s="1678">
        <f t="shared" ref="N15:N16" si="0">N11+1300</f>
        <v>34290</v>
      </c>
      <c r="O15" s="1678"/>
      <c r="P15" s="600"/>
      <c r="Q15" s="349"/>
      <c r="R15"/>
      <c r="S15"/>
      <c r="T15"/>
      <c r="U15"/>
      <c r="V15" s="346"/>
      <c r="W15" s="315"/>
      <c r="X15" s="315"/>
      <c r="Y15" s="315"/>
      <c r="Z15" s="315"/>
      <c r="AA15" s="315"/>
      <c r="AB15" s="315"/>
      <c r="AD15"/>
    </row>
    <row r="16" spans="1:30" s="110" customFormat="1" ht="23.25" customHeight="1" thickBot="1">
      <c r="A16" s="596"/>
      <c r="B16" s="597"/>
      <c r="C16" s="601" t="s">
        <v>426</v>
      </c>
      <c r="D16" s="592" t="s">
        <v>56</v>
      </c>
      <c r="E16" s="602"/>
      <c r="F16" s="602" t="s">
        <v>41</v>
      </c>
      <c r="G16" s="602" t="s">
        <v>113</v>
      </c>
      <c r="H16" s="603">
        <v>1598</v>
      </c>
      <c r="I16" s="602">
        <v>170</v>
      </c>
      <c r="J16" s="603">
        <v>5</v>
      </c>
      <c r="K16" s="1665" t="s">
        <v>152</v>
      </c>
      <c r="L16" s="1665"/>
      <c r="M16" s="593"/>
      <c r="N16" s="1684">
        <f t="shared" si="0"/>
        <v>37290</v>
      </c>
      <c r="O16" s="1684"/>
      <c r="P16" s="600"/>
      <c r="Q16" s="349"/>
      <c r="R16"/>
      <c r="S16"/>
      <c r="T16"/>
      <c r="U16"/>
      <c r="V16" s="346"/>
      <c r="W16" s="315"/>
      <c r="X16" s="315"/>
      <c r="Y16" s="315"/>
      <c r="Z16" s="315"/>
      <c r="AA16" s="315"/>
      <c r="AB16" s="315"/>
      <c r="AD16"/>
    </row>
    <row r="17" spans="1:28" ht="24" customHeight="1">
      <c r="A17" s="101"/>
      <c r="C17" s="607" t="s">
        <v>91</v>
      </c>
      <c r="D17" s="608"/>
      <c r="E17" s="608"/>
      <c r="F17" s="608"/>
      <c r="G17" s="609"/>
      <c r="H17" s="610"/>
      <c r="I17" s="610"/>
      <c r="J17" s="611"/>
      <c r="K17" s="611"/>
      <c r="L17" s="612"/>
      <c r="M17" s="609"/>
      <c r="N17" s="610"/>
      <c r="P17" s="316"/>
      <c r="Q17" s="349"/>
      <c r="R17"/>
      <c r="S17"/>
      <c r="T17" s="621"/>
      <c r="U17"/>
      <c r="V17" s="346"/>
      <c r="W17" s="315"/>
      <c r="X17" s="315"/>
      <c r="Y17" s="315"/>
      <c r="Z17" s="315"/>
      <c r="AA17" s="315"/>
      <c r="AB17" s="315"/>
    </row>
    <row r="18" spans="1:28" s="4" customFormat="1" ht="14.1" customHeight="1">
      <c r="A18" s="101"/>
      <c r="B18" s="2"/>
      <c r="C18" s="1685"/>
      <c r="D18" s="1685"/>
      <c r="E18" s="1685"/>
      <c r="F18" s="1685"/>
      <c r="G18" s="1685"/>
      <c r="H18" s="1685"/>
      <c r="I18" s="1685"/>
      <c r="J18" s="1685"/>
      <c r="K18" s="1685"/>
      <c r="L18" s="1685"/>
      <c r="M18" s="613"/>
      <c r="N18" s="614"/>
      <c r="O18" s="497"/>
      <c r="P18" s="316"/>
      <c r="Q18" s="54"/>
      <c r="R18"/>
      <c r="S18"/>
      <c r="T18" s="621"/>
      <c r="U18"/>
      <c r="V18" s="350"/>
    </row>
    <row r="19" spans="1:28" s="245" customFormat="1" ht="15.75" customHeight="1">
      <c r="A19" s="240"/>
      <c r="B19" s="241"/>
      <c r="C19" s="615" t="s">
        <v>122</v>
      </c>
      <c r="D19" s="594"/>
      <c r="E19" s="594"/>
      <c r="F19" s="594"/>
      <c r="G19" s="616"/>
      <c r="H19" s="521"/>
      <c r="I19" s="521"/>
      <c r="J19" s="617"/>
      <c r="K19" s="617"/>
      <c r="L19" s="618"/>
      <c r="M19" s="618"/>
      <c r="N19" s="521"/>
      <c r="O19" s="320"/>
      <c r="P19" s="319"/>
      <c r="Q19" s="243"/>
      <c r="R19"/>
      <c r="S19"/>
      <c r="T19"/>
      <c r="U19"/>
      <c r="V19" s="351"/>
    </row>
    <row r="20" spans="1:28" s="245" customFormat="1" ht="15.75" customHeight="1">
      <c r="A20" s="240"/>
      <c r="B20" s="241"/>
      <c r="C20" s="509" t="s">
        <v>92</v>
      </c>
      <c r="D20" s="594"/>
      <c r="E20" s="594"/>
      <c r="F20" s="509" t="s">
        <v>973</v>
      </c>
      <c r="G20" s="619"/>
      <c r="H20" s="619"/>
      <c r="I20" s="521"/>
      <c r="J20" s="620"/>
      <c r="K20" s="509" t="s">
        <v>213</v>
      </c>
      <c r="L20" s="619"/>
      <c r="M20" s="619"/>
      <c r="N20" s="521"/>
      <c r="O20" s="320"/>
      <c r="P20" s="319"/>
      <c r="Q20" s="247"/>
      <c r="R20"/>
      <c r="S20"/>
      <c r="T20" s="509"/>
      <c r="U20"/>
      <c r="V20" s="351"/>
    </row>
    <row r="21" spans="1:28" s="245" customFormat="1" ht="15.75" customHeight="1">
      <c r="A21" s="240"/>
      <c r="B21" s="241"/>
      <c r="C21" s="514" t="s">
        <v>94</v>
      </c>
      <c r="D21" s="594"/>
      <c r="E21" s="594"/>
      <c r="F21" s="509" t="s">
        <v>981</v>
      </c>
      <c r="G21" s="619"/>
      <c r="H21" s="619"/>
      <c r="I21" s="521"/>
      <c r="J21" s="620"/>
      <c r="K21" s="509" t="s">
        <v>427</v>
      </c>
      <c r="L21" s="619"/>
      <c r="M21" s="619"/>
      <c r="N21" s="521"/>
      <c r="O21" s="320"/>
      <c r="P21" s="319"/>
      <c r="Q21" s="147"/>
      <c r="R21"/>
      <c r="T21"/>
      <c r="U21"/>
      <c r="V21" s="351"/>
    </row>
    <row r="22" spans="1:28" s="245" customFormat="1" ht="15.75" customHeight="1">
      <c r="A22" s="240"/>
      <c r="B22" s="241"/>
      <c r="C22" s="514" t="s">
        <v>95</v>
      </c>
      <c r="D22" s="594"/>
      <c r="E22" s="594"/>
      <c r="F22" s="509" t="s">
        <v>1133</v>
      </c>
      <c r="G22" s="619"/>
      <c r="H22" s="619"/>
      <c r="I22" s="521"/>
      <c r="J22" s="620"/>
      <c r="K22" s="621" t="s">
        <v>428</v>
      </c>
      <c r="L22" s="619"/>
      <c r="M22" s="619"/>
      <c r="N22" s="521"/>
      <c r="O22" s="320"/>
      <c r="P22" s="319"/>
      <c r="Q22" s="147"/>
      <c r="R22"/>
      <c r="T22" s="651"/>
      <c r="U22" s="619"/>
      <c r="V22" s="351"/>
    </row>
    <row r="23" spans="1:28" s="245" customFormat="1" ht="15.75" customHeight="1">
      <c r="A23" s="240"/>
      <c r="B23" s="241"/>
      <c r="C23" s="509" t="s">
        <v>96</v>
      </c>
      <c r="D23" s="594"/>
      <c r="E23" s="594"/>
      <c r="F23" s="509" t="s">
        <v>1128</v>
      </c>
      <c r="G23" s="619"/>
      <c r="H23" s="619"/>
      <c r="I23" s="521"/>
      <c r="J23" s="620"/>
      <c r="K23" s="621" t="s">
        <v>429</v>
      </c>
      <c r="L23" s="619"/>
      <c r="M23" s="619"/>
      <c r="N23" s="521"/>
      <c r="O23" s="320"/>
      <c r="P23" s="319"/>
      <c r="Q23" s="147"/>
      <c r="R23" s="352"/>
      <c r="S23" s="353"/>
      <c r="T23" s="1246"/>
      <c r="U23" s="1243"/>
      <c r="V23" s="351"/>
    </row>
    <row r="24" spans="1:28" s="245" customFormat="1" ht="15.75" customHeight="1">
      <c r="A24" s="240"/>
      <c r="B24" s="241"/>
      <c r="C24" s="509" t="s">
        <v>98</v>
      </c>
      <c r="D24" s="594"/>
      <c r="E24" s="594"/>
      <c r="F24" s="509" t="s">
        <v>15</v>
      </c>
      <c r="G24" s="619"/>
      <c r="H24" s="619"/>
      <c r="I24" s="521"/>
      <c r="J24" s="620"/>
      <c r="K24" s="621" t="s">
        <v>431</v>
      </c>
      <c r="L24" s="619"/>
      <c r="M24" s="619"/>
      <c r="N24" s="320"/>
      <c r="O24" s="320"/>
      <c r="P24" s="319"/>
      <c r="Q24" s="147"/>
      <c r="R24" s="352"/>
      <c r="S24" s="353"/>
      <c r="T24" s="353"/>
      <c r="U24" s="353"/>
      <c r="V24" s="351"/>
    </row>
    <row r="25" spans="1:28" s="245" customFormat="1" ht="15.75" customHeight="1">
      <c r="A25" s="240"/>
      <c r="B25" s="241"/>
      <c r="C25" s="509" t="s">
        <v>177</v>
      </c>
      <c r="D25" s="594"/>
      <c r="E25" s="594"/>
      <c r="F25" s="509" t="s">
        <v>145</v>
      </c>
      <c r="G25" s="619"/>
      <c r="H25" s="521"/>
      <c r="I25" s="521"/>
      <c r="J25" s="620"/>
      <c r="K25" s="621" t="s">
        <v>761</v>
      </c>
      <c r="L25" s="619"/>
      <c r="M25" s="619"/>
      <c r="N25" s="320"/>
      <c r="O25" s="320"/>
      <c r="P25" s="319"/>
      <c r="Q25" s="147"/>
      <c r="R25" s="352"/>
      <c r="S25" s="353"/>
      <c r="T25" s="509"/>
      <c r="U25" s="353"/>
      <c r="V25" s="351"/>
    </row>
    <row r="26" spans="1:28" s="245" customFormat="1" ht="15.75" customHeight="1">
      <c r="A26" s="240"/>
      <c r="B26" s="241"/>
      <c r="C26" s="521" t="s">
        <v>432</v>
      </c>
      <c r="D26" s="594"/>
      <c r="E26" s="594"/>
      <c r="F26" s="509" t="s">
        <v>430</v>
      </c>
      <c r="G26" s="619"/>
      <c r="H26" s="521"/>
      <c r="I26" s="521"/>
      <c r="J26" s="620"/>
      <c r="K26" s="621" t="s">
        <v>975</v>
      </c>
      <c r="L26" s="619"/>
      <c r="M26" s="619"/>
      <c r="N26" s="320"/>
      <c r="O26" s="320"/>
      <c r="P26" s="319"/>
      <c r="Q26" s="147"/>
      <c r="R26" s="352"/>
      <c r="S26" s="353"/>
      <c r="T26" s="353"/>
      <c r="U26" s="353"/>
      <c r="V26" s="351"/>
    </row>
    <row r="27" spans="1:28" s="245" customFormat="1" ht="15.75" customHeight="1">
      <c r="A27" s="240"/>
      <c r="B27" s="241"/>
      <c r="C27" s="621" t="s">
        <v>433</v>
      </c>
      <c r="D27" s="594"/>
      <c r="E27" s="594"/>
      <c r="F27" s="621" t="s">
        <v>242</v>
      </c>
      <c r="G27" s="619"/>
      <c r="H27" s="521"/>
      <c r="I27" s="521"/>
      <c r="J27" s="620"/>
      <c r="K27" s="509" t="s">
        <v>22</v>
      </c>
      <c r="L27" s="619"/>
      <c r="M27" s="619"/>
      <c r="N27" s="320"/>
      <c r="O27" s="320"/>
      <c r="P27" s="319"/>
      <c r="Q27" s="147"/>
      <c r="R27" s="352"/>
      <c r="T27" s="353"/>
      <c r="U27" s="353"/>
      <c r="V27" s="351"/>
    </row>
    <row r="28" spans="1:28" s="245" customFormat="1" ht="15.75" customHeight="1">
      <c r="A28" s="240"/>
      <c r="B28" s="241"/>
      <c r="C28" s="622" t="s">
        <v>435</v>
      </c>
      <c r="D28" s="594"/>
      <c r="E28" s="594"/>
      <c r="F28" s="621" t="s">
        <v>434</v>
      </c>
      <c r="G28" s="619"/>
      <c r="H28" s="521"/>
      <c r="I28" s="521"/>
      <c r="J28" s="620"/>
      <c r="K28" s="622" t="s">
        <v>214</v>
      </c>
      <c r="L28" s="619"/>
      <c r="M28" s="619"/>
      <c r="N28" s="320"/>
      <c r="O28" s="320"/>
      <c r="P28" s="319"/>
      <c r="Q28" s="147"/>
      <c r="S28" s="353"/>
      <c r="T28" s="622"/>
      <c r="U28" s="353"/>
      <c r="V28" s="351"/>
    </row>
    <row r="29" spans="1:28" s="245" customFormat="1" ht="15.75" customHeight="1">
      <c r="A29" s="240"/>
      <c r="B29" s="241"/>
      <c r="C29" s="621" t="s">
        <v>437</v>
      </c>
      <c r="D29" s="594"/>
      <c r="E29" s="594"/>
      <c r="F29" s="621" t="s">
        <v>198</v>
      </c>
      <c r="G29" s="619"/>
      <c r="H29" s="521"/>
      <c r="I29" s="521"/>
      <c r="J29" s="620"/>
      <c r="K29" s="521" t="s">
        <v>154</v>
      </c>
      <c r="L29" s="619"/>
      <c r="M29" s="619"/>
      <c r="N29" s="320"/>
      <c r="O29" s="320"/>
      <c r="P29" s="319"/>
      <c r="Q29" s="147"/>
      <c r="S29" s="353"/>
      <c r="T29" s="621"/>
      <c r="U29" s="353"/>
      <c r="V29" s="351"/>
    </row>
    <row r="30" spans="1:28" s="245" customFormat="1" ht="15.75" customHeight="1">
      <c r="A30" s="240"/>
      <c r="B30" s="241"/>
      <c r="C30" s="623" t="s">
        <v>438</v>
      </c>
      <c r="D30" s="594"/>
      <c r="E30" s="594"/>
      <c r="F30" s="509" t="s">
        <v>7</v>
      </c>
      <c r="G30" s="619"/>
      <c r="H30" s="521"/>
      <c r="I30" s="521"/>
      <c r="J30" s="620"/>
      <c r="K30" s="509" t="s">
        <v>976</v>
      </c>
      <c r="L30" s="619"/>
      <c r="M30" s="619"/>
      <c r="N30" s="320"/>
      <c r="O30" s="320"/>
      <c r="P30" s="319"/>
      <c r="Q30" s="147"/>
      <c r="S30" s="353"/>
      <c r="T30" s="621"/>
      <c r="U30" s="353"/>
      <c r="V30" s="351"/>
    </row>
    <row r="31" spans="1:28" s="245" customFormat="1" ht="15.75" customHeight="1">
      <c r="A31" s="240"/>
      <c r="B31" s="241"/>
      <c r="C31" s="623" t="s">
        <v>440</v>
      </c>
      <c r="D31" s="594"/>
      <c r="E31" s="594"/>
      <c r="F31" s="621" t="s">
        <v>445</v>
      </c>
      <c r="G31" s="619"/>
      <c r="H31" s="521"/>
      <c r="I31" s="521"/>
      <c r="J31" s="620"/>
      <c r="K31" s="509" t="s">
        <v>100</v>
      </c>
      <c r="L31" s="619"/>
      <c r="M31" s="619"/>
      <c r="N31" s="320"/>
      <c r="O31" s="320"/>
      <c r="P31" s="319"/>
      <c r="Q31" s="147"/>
      <c r="R31" s="352"/>
      <c r="S31" s="353"/>
      <c r="T31" s="353"/>
      <c r="U31" s="353"/>
      <c r="V31" s="351"/>
    </row>
    <row r="32" spans="1:28" s="245" customFormat="1" ht="15.75" customHeight="1">
      <c r="A32" s="240"/>
      <c r="B32" s="241"/>
      <c r="C32" s="621" t="s">
        <v>972</v>
      </c>
      <c r="D32" s="594"/>
      <c r="E32" s="594"/>
      <c r="F32" s="621" t="s">
        <v>982</v>
      </c>
      <c r="G32" s="619"/>
      <c r="H32" s="521"/>
      <c r="I32" s="521"/>
      <c r="J32" s="620"/>
      <c r="K32" s="509" t="s">
        <v>439</v>
      </c>
      <c r="L32" s="619"/>
      <c r="M32" s="619"/>
      <c r="N32" s="320"/>
      <c r="O32" s="320"/>
      <c r="P32" s="319"/>
      <c r="Q32" s="147"/>
      <c r="T32" s="353"/>
      <c r="U32" s="353"/>
      <c r="V32" s="351"/>
    </row>
    <row r="33" spans="1:22" s="245" customFormat="1" ht="15.75" customHeight="1">
      <c r="A33" s="240"/>
      <c r="B33" s="241"/>
      <c r="C33" s="509" t="s">
        <v>130</v>
      </c>
      <c r="D33" s="594"/>
      <c r="E33" s="594"/>
      <c r="F33" s="509" t="s">
        <v>136</v>
      </c>
      <c r="G33" s="619"/>
      <c r="H33" s="521"/>
      <c r="I33" s="521"/>
      <c r="J33" s="620"/>
      <c r="K33" s="622" t="s">
        <v>977</v>
      </c>
      <c r="L33" s="619"/>
      <c r="M33" s="619"/>
      <c r="N33" s="320"/>
      <c r="O33" s="320"/>
      <c r="P33" s="319"/>
      <c r="Q33" s="147"/>
      <c r="S33" s="353"/>
      <c r="T33" s="353"/>
      <c r="U33" s="353"/>
      <c r="V33" s="351"/>
    </row>
    <row r="34" spans="1:22" s="245" customFormat="1" ht="15.75" customHeight="1">
      <c r="A34" s="240"/>
      <c r="B34" s="241"/>
      <c r="C34" s="509" t="s">
        <v>99</v>
      </c>
      <c r="D34" s="594"/>
      <c r="E34" s="594"/>
      <c r="F34" s="509" t="s">
        <v>269</v>
      </c>
      <c r="G34" s="619"/>
      <c r="H34" s="521"/>
      <c r="I34" s="521"/>
      <c r="J34" s="620"/>
      <c r="K34" s="524" t="s">
        <v>212</v>
      </c>
      <c r="L34" s="619"/>
      <c r="M34" s="619"/>
      <c r="N34" s="320"/>
      <c r="O34" s="320"/>
      <c r="P34" s="319"/>
      <c r="Q34" s="147"/>
      <c r="T34" s="353"/>
      <c r="U34" s="353"/>
      <c r="V34" s="351"/>
    </row>
    <row r="35" spans="1:22" s="245" customFormat="1" ht="15.75" customHeight="1">
      <c r="A35" s="240"/>
      <c r="B35" s="241"/>
      <c r="C35" s="509" t="s">
        <v>971</v>
      </c>
      <c r="D35" s="594"/>
      <c r="E35" s="594"/>
      <c r="F35" s="509" t="s">
        <v>66</v>
      </c>
      <c r="G35" s="619"/>
      <c r="H35" s="521"/>
      <c r="I35" s="521"/>
      <c r="J35" s="620"/>
      <c r="K35" s="651" t="s">
        <v>447</v>
      </c>
      <c r="L35" s="619"/>
      <c r="M35" s="619"/>
      <c r="N35" s="320"/>
      <c r="O35" s="320"/>
      <c r="P35" s="319"/>
      <c r="Q35" s="147"/>
      <c r="T35" s="353"/>
      <c r="U35" s="353"/>
      <c r="V35" s="351"/>
    </row>
    <row r="36" spans="1:22" s="245" customFormat="1" ht="15.75" customHeight="1">
      <c r="A36" s="240"/>
      <c r="B36" s="241"/>
      <c r="C36" s="514" t="s">
        <v>123</v>
      </c>
      <c r="D36" s="594"/>
      <c r="E36" s="594"/>
      <c r="F36" s="624" t="s">
        <v>170</v>
      </c>
      <c r="G36" s="619"/>
      <c r="H36" s="521"/>
      <c r="I36" s="521"/>
      <c r="J36" s="620"/>
      <c r="K36" s="622" t="s">
        <v>978</v>
      </c>
      <c r="L36" s="619"/>
      <c r="M36" s="619"/>
      <c r="N36" s="320"/>
      <c r="O36" s="320"/>
      <c r="P36" s="319"/>
      <c r="Q36" s="147"/>
      <c r="S36" s="353"/>
      <c r="T36" s="353"/>
      <c r="U36" s="353"/>
      <c r="V36" s="351"/>
    </row>
    <row r="37" spans="1:22" s="245" customFormat="1" ht="15.75" customHeight="1">
      <c r="A37" s="240"/>
      <c r="B37" s="241"/>
      <c r="C37" s="509" t="s">
        <v>76</v>
      </c>
      <c r="D37" s="594"/>
      <c r="E37" s="594"/>
      <c r="F37" s="509" t="s">
        <v>178</v>
      </c>
      <c r="G37" s="619"/>
      <c r="H37" s="521"/>
      <c r="I37" s="521"/>
      <c r="J37" s="620"/>
      <c r="K37" s="622" t="s">
        <v>160</v>
      </c>
      <c r="L37" s="619"/>
      <c r="M37" s="619"/>
      <c r="N37" s="320"/>
      <c r="O37" s="320"/>
      <c r="P37" s="319"/>
      <c r="Q37" s="147"/>
      <c r="S37" s="353"/>
      <c r="T37" s="353"/>
      <c r="U37" s="353"/>
      <c r="V37" s="351"/>
    </row>
    <row r="38" spans="1:22" s="245" customFormat="1" ht="15.75" customHeight="1">
      <c r="A38" s="240"/>
      <c r="B38" s="241"/>
      <c r="C38" s="521" t="s">
        <v>190</v>
      </c>
      <c r="D38" s="594"/>
      <c r="E38" s="594"/>
      <c r="F38" s="509" t="s">
        <v>179</v>
      </c>
      <c r="G38" s="619"/>
      <c r="H38" s="521"/>
      <c r="I38" s="521"/>
      <c r="J38" s="620"/>
      <c r="K38" s="622" t="s">
        <v>133</v>
      </c>
      <c r="L38" s="619"/>
      <c r="M38" s="619"/>
      <c r="N38" s="517"/>
      <c r="O38" s="320"/>
      <c r="P38" s="319"/>
      <c r="Q38" s="147"/>
      <c r="S38" s="353"/>
      <c r="T38" s="353"/>
      <c r="U38" s="353"/>
      <c r="V38" s="351"/>
    </row>
    <row r="39" spans="1:22" s="245" customFormat="1" ht="15.75" customHeight="1">
      <c r="A39" s="240"/>
      <c r="B39" s="241"/>
      <c r="C39" s="509" t="s">
        <v>20</v>
      </c>
      <c r="D39" s="625"/>
      <c r="E39" s="625"/>
      <c r="F39" s="621" t="s">
        <v>144</v>
      </c>
      <c r="G39" s="619"/>
      <c r="H39" s="521"/>
      <c r="I39" s="521"/>
      <c r="J39" s="626"/>
      <c r="K39" s="509" t="s">
        <v>181</v>
      </c>
      <c r="L39" s="619"/>
      <c r="M39" s="619"/>
      <c r="N39" s="517"/>
      <c r="O39" s="517"/>
      <c r="P39" s="319"/>
      <c r="Q39" s="147"/>
      <c r="R39" s="352"/>
      <c r="S39" s="353"/>
      <c r="T39" s="353"/>
      <c r="U39" s="353"/>
      <c r="V39" s="351"/>
    </row>
    <row r="40" spans="1:22" s="245" customFormat="1" ht="15.75" customHeight="1">
      <c r="A40" s="240"/>
      <c r="B40" s="241"/>
      <c r="C40" s="509" t="s">
        <v>2</v>
      </c>
      <c r="D40" s="594"/>
      <c r="E40" s="594"/>
      <c r="F40" s="509" t="s">
        <v>168</v>
      </c>
      <c r="G40" s="619"/>
      <c r="H40" s="521"/>
      <c r="I40" s="521"/>
      <c r="J40" s="620"/>
      <c r="K40" s="509" t="s">
        <v>442</v>
      </c>
      <c r="L40" s="619"/>
      <c r="M40" s="627"/>
      <c r="N40" s="517"/>
      <c r="O40" s="517"/>
      <c r="P40" s="319"/>
      <c r="Q40" s="147"/>
      <c r="R40" s="352"/>
      <c r="S40" s="353"/>
      <c r="T40" s="353"/>
      <c r="U40" s="353"/>
      <c r="V40" s="351"/>
    </row>
    <row r="41" spans="1:22" s="245" customFormat="1" ht="15.75" customHeight="1">
      <c r="A41" s="240"/>
      <c r="B41" s="241"/>
      <c r="C41" s="509" t="s">
        <v>79</v>
      </c>
      <c r="D41" s="594"/>
      <c r="E41" s="594"/>
      <c r="F41" s="509" t="s">
        <v>194</v>
      </c>
      <c r="G41" s="619"/>
      <c r="H41" s="619"/>
      <c r="I41" s="521"/>
      <c r="J41" s="620"/>
      <c r="K41" s="624" t="s">
        <v>102</v>
      </c>
      <c r="L41" s="627"/>
      <c r="M41" s="627"/>
      <c r="N41" s="517"/>
      <c r="O41" s="517"/>
      <c r="P41" s="319"/>
      <c r="Q41" s="147"/>
      <c r="R41" s="352"/>
      <c r="T41" s="353"/>
      <c r="U41" s="353"/>
      <c r="V41" s="351"/>
    </row>
    <row r="42" spans="1:22" s="245" customFormat="1" ht="15.75" customHeight="1">
      <c r="A42" s="240"/>
      <c r="B42" s="241"/>
      <c r="C42" s="622" t="s">
        <v>188</v>
      </c>
      <c r="D42" s="594"/>
      <c r="E42" s="594"/>
      <c r="F42" s="521" t="s">
        <v>184</v>
      </c>
      <c r="G42" s="619"/>
      <c r="H42" s="619"/>
      <c r="I42" s="521"/>
      <c r="J42" s="620"/>
      <c r="K42" s="624" t="s">
        <v>134</v>
      </c>
      <c r="L42" s="629"/>
      <c r="M42" s="627"/>
      <c r="N42" s="517"/>
      <c r="O42" s="517"/>
      <c r="P42" s="319"/>
      <c r="Q42" s="147"/>
      <c r="R42" s="352"/>
      <c r="T42" s="353"/>
      <c r="U42" s="353"/>
      <c r="V42" s="351"/>
    </row>
    <row r="43" spans="1:22" s="245" customFormat="1" ht="15.75" customHeight="1">
      <c r="A43" s="240"/>
      <c r="B43" s="241"/>
      <c r="C43" s="622" t="s">
        <v>105</v>
      </c>
      <c r="E43" s="625"/>
      <c r="F43" s="621" t="s">
        <v>443</v>
      </c>
      <c r="G43" s="619"/>
      <c r="H43" s="524"/>
      <c r="I43" s="521"/>
      <c r="J43" s="626"/>
      <c r="K43" s="621" t="s">
        <v>989</v>
      </c>
      <c r="L43" s="629"/>
      <c r="M43" s="627"/>
      <c r="N43" s="517"/>
      <c r="O43" s="517"/>
      <c r="P43" s="319"/>
      <c r="Q43" s="147"/>
      <c r="R43" s="352"/>
      <c r="T43" s="353"/>
      <c r="U43" s="353"/>
      <c r="V43" s="351"/>
    </row>
    <row r="44" spans="1:22" s="245" customFormat="1" ht="15.75" customHeight="1">
      <c r="A44" s="240"/>
      <c r="B44" s="241"/>
      <c r="C44" s="521" t="s">
        <v>183</v>
      </c>
      <c r="D44" s="594"/>
      <c r="E44" s="594"/>
      <c r="F44" s="621" t="s">
        <v>125</v>
      </c>
      <c r="G44" s="517"/>
      <c r="H44" s="521"/>
      <c r="I44" s="521"/>
      <c r="J44" s="620"/>
      <c r="K44" s="621" t="s">
        <v>990</v>
      </c>
      <c r="L44" s="353"/>
      <c r="M44" s="353"/>
      <c r="N44" s="351"/>
      <c r="O44" s="517"/>
      <c r="P44" s="319"/>
      <c r="Q44" s="147"/>
      <c r="R44" s="352"/>
      <c r="T44" s="353"/>
      <c r="U44" s="353"/>
      <c r="V44" s="351"/>
    </row>
    <row r="45" spans="1:22" s="245" customFormat="1" ht="15.75" customHeight="1">
      <c r="A45" s="240"/>
      <c r="B45" s="241"/>
      <c r="C45" s="621" t="s">
        <v>477</v>
      </c>
      <c r="D45" s="594"/>
      <c r="E45" s="594"/>
      <c r="F45" s="621" t="s">
        <v>1132</v>
      </c>
      <c r="G45" s="619"/>
      <c r="H45" s="619"/>
      <c r="I45" s="147"/>
      <c r="J45" s="352"/>
      <c r="K45" s="622" t="s">
        <v>957</v>
      </c>
      <c r="O45" s="517"/>
      <c r="P45" s="319"/>
      <c r="Q45" s="147"/>
      <c r="R45" s="352"/>
      <c r="T45" s="353"/>
      <c r="U45" s="353"/>
      <c r="V45" s="351"/>
    </row>
    <row r="46" spans="1:22" s="245" customFormat="1" ht="17.399999999999999">
      <c r="A46" s="240"/>
      <c r="B46" s="241"/>
      <c r="C46" s="621" t="s">
        <v>446</v>
      </c>
      <c r="D46" s="594"/>
      <c r="E46" s="594"/>
      <c r="F46" s="509" t="s">
        <v>210</v>
      </c>
      <c r="G46" s="619"/>
      <c r="H46" s="521"/>
      <c r="I46" s="353"/>
      <c r="J46" s="351"/>
      <c r="K46" s="630" t="s">
        <v>980</v>
      </c>
      <c r="L46" s="351"/>
      <c r="P46" s="1286"/>
    </row>
    <row r="47" spans="1:22" s="245" customFormat="1" ht="17.399999999999999">
      <c r="A47" s="240"/>
      <c r="B47" s="241"/>
      <c r="C47" s="621" t="s">
        <v>448</v>
      </c>
      <c r="D47" s="594"/>
      <c r="E47" s="594"/>
      <c r="F47" s="509" t="s">
        <v>97</v>
      </c>
      <c r="G47" s="509"/>
      <c r="H47" s="521"/>
      <c r="I47" s="353"/>
      <c r="J47" s="353"/>
      <c r="K47" s="509" t="s">
        <v>983</v>
      </c>
      <c r="P47" s="1286"/>
    </row>
    <row r="48" spans="1:22" s="245" customFormat="1" ht="17.399999999999999">
      <c r="A48" s="240"/>
      <c r="B48" s="241"/>
      <c r="C48" s="521" t="s">
        <v>295</v>
      </c>
      <c r="D48" s="594"/>
      <c r="E48" s="594"/>
      <c r="F48" s="621" t="s">
        <v>106</v>
      </c>
      <c r="G48" s="509"/>
      <c r="H48" s="521"/>
      <c r="I48" s="353"/>
      <c r="J48" s="353"/>
      <c r="P48" s="1514"/>
    </row>
    <row r="49" spans="1:22" s="245" customFormat="1" ht="17.399999999999999">
      <c r="A49" s="240"/>
      <c r="B49" s="241"/>
      <c r="C49" s="1246" t="s">
        <v>984</v>
      </c>
      <c r="D49" s="594"/>
      <c r="E49" s="594"/>
      <c r="F49" s="509" t="s">
        <v>129</v>
      </c>
      <c r="G49" s="509"/>
      <c r="H49" s="521"/>
      <c r="I49" s="353"/>
      <c r="J49" s="353"/>
      <c r="P49" s="1514"/>
    </row>
    <row r="50" spans="1:22" s="245" customFormat="1" ht="17.399999999999999">
      <c r="A50" s="240"/>
      <c r="B50" s="241"/>
      <c r="C50" s="509" t="s">
        <v>995</v>
      </c>
      <c r="D50" s="594"/>
      <c r="E50" s="594"/>
      <c r="F50" s="621" t="s">
        <v>974</v>
      </c>
      <c r="G50" s="509"/>
      <c r="H50" s="521"/>
      <c r="I50" s="353"/>
      <c r="J50" s="353"/>
      <c r="P50" s="1514"/>
    </row>
    <row r="51" spans="1:22" s="245" customFormat="1" ht="17.399999999999999">
      <c r="A51" s="240"/>
      <c r="B51" s="241"/>
      <c r="C51" s="509"/>
      <c r="D51" s="594"/>
      <c r="E51" s="594"/>
      <c r="F51" s="509" t="s">
        <v>187</v>
      </c>
      <c r="G51" s="509"/>
      <c r="H51" s="521"/>
      <c r="I51" s="353"/>
      <c r="J51" s="353"/>
      <c r="P51" s="1514"/>
    </row>
    <row r="52" spans="1:22" s="245" customFormat="1" ht="17.399999999999999">
      <c r="A52" s="240"/>
      <c r="B52" s="241"/>
      <c r="C52" s="509"/>
      <c r="D52" s="594"/>
      <c r="E52" s="594"/>
      <c r="F52" s="509"/>
      <c r="G52" s="509"/>
      <c r="H52" s="521"/>
      <c r="I52" s="353"/>
      <c r="J52" s="353"/>
      <c r="P52" s="1514"/>
    </row>
    <row r="53" spans="1:22" s="245" customFormat="1" ht="17.399999999999999">
      <c r="A53" s="240"/>
      <c r="B53" s="241"/>
      <c r="C53" s="509"/>
      <c r="D53" s="594"/>
      <c r="E53" s="594"/>
      <c r="F53" s="509"/>
      <c r="G53" s="509"/>
      <c r="H53" s="521"/>
      <c r="I53" s="353"/>
      <c r="J53" s="353"/>
      <c r="P53" s="1514"/>
    </row>
    <row r="54" spans="1:22" s="245" customFormat="1" ht="6.6" customHeight="1">
      <c r="A54" s="240"/>
      <c r="B54" s="241"/>
      <c r="C54" s="509"/>
      <c r="D54" s="594"/>
      <c r="E54" s="594"/>
      <c r="F54" s="620"/>
      <c r="G54" s="509"/>
      <c r="H54" s="521"/>
      <c r="I54" s="353"/>
      <c r="J54" s="353"/>
      <c r="P54" s="1286"/>
    </row>
    <row r="55" spans="1:22" s="245" customFormat="1" ht="6" customHeight="1">
      <c r="A55" s="240"/>
      <c r="B55" s="241"/>
      <c r="C55" s="509"/>
      <c r="D55" s="1243"/>
      <c r="E55" s="1243"/>
      <c r="F55" s="1243"/>
      <c r="G55" s="619"/>
      <c r="H55" s="1243"/>
      <c r="I55" s="521"/>
      <c r="J55" s="1243"/>
      <c r="K55" s="620"/>
      <c r="L55" s="631"/>
      <c r="M55" s="615"/>
      <c r="N55" s="320"/>
      <c r="O55" s="1243"/>
      <c r="P55" s="319"/>
      <c r="Q55" s="147"/>
      <c r="R55" s="352"/>
      <c r="S55" s="353"/>
      <c r="T55" s="353"/>
      <c r="U55" s="353"/>
      <c r="V55" s="351"/>
    </row>
    <row r="56" spans="1:22" s="245" customFormat="1" ht="14.1" customHeight="1">
      <c r="A56" s="240"/>
      <c r="B56" s="241"/>
      <c r="C56" s="1251"/>
      <c r="D56" s="1252"/>
      <c r="E56" s="1252"/>
      <c r="F56" s="1252"/>
      <c r="G56" s="1250"/>
      <c r="H56" s="1252"/>
      <c r="I56" s="1254"/>
      <c r="J56" s="1252"/>
      <c r="K56" s="1253"/>
      <c r="L56" s="1256"/>
      <c r="M56" s="1257"/>
      <c r="N56" s="1255"/>
      <c r="O56" s="1252"/>
      <c r="P56" s="319"/>
      <c r="Q56" s="147"/>
      <c r="R56" s="352"/>
      <c r="S56" s="353"/>
      <c r="T56" s="353"/>
      <c r="U56" s="353"/>
      <c r="V56" s="351"/>
    </row>
    <row r="57" spans="1:22" s="245" customFormat="1" ht="15.75" customHeight="1">
      <c r="A57" s="240"/>
      <c r="B57" s="241"/>
      <c r="C57" s="615" t="s">
        <v>139</v>
      </c>
      <c r="D57" s="625"/>
      <c r="E57" s="625"/>
      <c r="F57" s="625"/>
      <c r="G57" s="619"/>
      <c r="H57" s="509"/>
      <c r="I57" s="521"/>
      <c r="J57" s="625"/>
      <c r="K57" s="625"/>
      <c r="L57" s="619"/>
      <c r="M57" s="619"/>
      <c r="N57" s="320"/>
      <c r="O57" s="320"/>
      <c r="P57" s="319"/>
      <c r="Q57" s="147"/>
      <c r="R57" s="352"/>
      <c r="S57" s="353"/>
      <c r="T57" s="353"/>
      <c r="U57" s="353"/>
      <c r="V57" s="351"/>
    </row>
    <row r="58" spans="1:22" s="245" customFormat="1" ht="17.399999999999999">
      <c r="A58" s="240"/>
      <c r="B58" s="241"/>
      <c r="C58" s="615" t="s">
        <v>147</v>
      </c>
      <c r="D58" s="594"/>
      <c r="E58" s="594"/>
      <c r="G58" s="619"/>
      <c r="H58" s="619"/>
      <c r="I58" s="521"/>
      <c r="J58" s="620"/>
      <c r="L58" s="619"/>
      <c r="M58" s="619"/>
      <c r="N58" s="320"/>
      <c r="O58" s="320"/>
      <c r="P58" s="319"/>
      <c r="Q58" s="147"/>
      <c r="S58" s="353"/>
      <c r="T58" s="353"/>
      <c r="U58" s="145"/>
      <c r="V58" s="351"/>
    </row>
    <row r="59" spans="1:22" s="245" customFormat="1" ht="17.399999999999999">
      <c r="A59" s="240"/>
      <c r="B59" s="241"/>
      <c r="C59" s="621" t="s">
        <v>985</v>
      </c>
      <c r="D59" s="594"/>
      <c r="E59" s="594"/>
      <c r="F59" s="509" t="s">
        <v>987</v>
      </c>
      <c r="G59" s="619"/>
      <c r="H59" s="619"/>
      <c r="J59" s="620"/>
      <c r="K59" s="621" t="s">
        <v>989</v>
      </c>
      <c r="L59" s="619"/>
      <c r="M59" s="619"/>
      <c r="N59" s="320"/>
      <c r="O59" s="320"/>
      <c r="P59" s="319"/>
      <c r="Q59" s="147"/>
      <c r="T59" s="353"/>
      <c r="U59" s="250"/>
      <c r="V59" s="351"/>
    </row>
    <row r="60" spans="1:22" s="245" customFormat="1" ht="17.399999999999999">
      <c r="A60" s="240"/>
      <c r="B60" s="241"/>
      <c r="C60" s="622" t="s">
        <v>149</v>
      </c>
      <c r="D60" s="594"/>
      <c r="E60" s="594"/>
      <c r="F60" s="509" t="s">
        <v>988</v>
      </c>
      <c r="G60" s="619"/>
      <c r="H60" s="619"/>
      <c r="I60" s="509"/>
      <c r="J60" s="620"/>
      <c r="K60" s="621" t="s">
        <v>990</v>
      </c>
      <c r="N60" s="320"/>
      <c r="O60" s="320"/>
      <c r="P60" s="319"/>
      <c r="Q60" s="147"/>
      <c r="T60" s="353"/>
      <c r="U60" s="353"/>
      <c r="V60" s="351"/>
    </row>
    <row r="61" spans="1:22" s="245" customFormat="1" ht="17.399999999999999">
      <c r="A61" s="240"/>
      <c r="B61" s="241"/>
      <c r="C61" s="621" t="s">
        <v>50</v>
      </c>
      <c r="D61" s="594"/>
      <c r="E61" s="594"/>
      <c r="F61" s="621" t="s">
        <v>355</v>
      </c>
      <c r="G61" s="619"/>
      <c r="H61" s="509"/>
      <c r="I61" s="1243"/>
      <c r="J61" s="620"/>
      <c r="L61" s="619"/>
      <c r="M61" s="619"/>
      <c r="N61" s="521"/>
      <c r="O61" s="320"/>
      <c r="P61" s="319"/>
      <c r="Q61" s="147"/>
      <c r="T61" s="353"/>
      <c r="U61" s="353"/>
      <c r="V61" s="351"/>
    </row>
    <row r="62" spans="1:22" s="245" customFormat="1" ht="6.6" customHeight="1">
      <c r="A62" s="240"/>
      <c r="B62" s="241"/>
      <c r="C62" s="621"/>
      <c r="D62" s="594"/>
      <c r="E62" s="594"/>
      <c r="F62" s="514"/>
      <c r="G62" s="619"/>
      <c r="H62" s="509"/>
      <c r="I62" s="1243"/>
      <c r="J62" s="620"/>
      <c r="K62" s="621"/>
      <c r="L62" s="619"/>
      <c r="M62" s="619"/>
      <c r="N62" s="521"/>
      <c r="O62" s="320"/>
      <c r="P62" s="319"/>
      <c r="Q62" s="147"/>
      <c r="T62" s="353"/>
      <c r="U62" s="353"/>
      <c r="V62" s="351"/>
    </row>
    <row r="63" spans="1:22" s="245" customFormat="1" ht="17.399999999999999">
      <c r="A63" s="240"/>
      <c r="B63" s="241"/>
      <c r="C63" s="1247"/>
      <c r="D63" s="1248"/>
      <c r="E63" s="1248"/>
      <c r="F63" s="1249"/>
      <c r="G63" s="1250"/>
      <c r="H63" s="1251"/>
      <c r="I63" s="1252"/>
      <c r="J63" s="1253"/>
      <c r="K63" s="1247"/>
      <c r="L63" s="1250"/>
      <c r="M63" s="1250"/>
      <c r="N63" s="1254"/>
      <c r="O63" s="1255"/>
      <c r="P63" s="319"/>
      <c r="Q63" s="147"/>
      <c r="T63" s="353"/>
      <c r="U63" s="353"/>
      <c r="V63" s="351"/>
    </row>
    <row r="64" spans="1:22" s="245" customFormat="1" ht="15.75" customHeight="1">
      <c r="A64" s="240"/>
      <c r="B64" s="241"/>
      <c r="C64" s="615" t="s">
        <v>153</v>
      </c>
      <c r="D64" s="625"/>
      <c r="E64" s="625"/>
      <c r="F64" s="619"/>
      <c r="G64" s="311"/>
      <c r="H64" s="311"/>
      <c r="I64" s="509"/>
      <c r="J64" s="509"/>
      <c r="K64" s="619"/>
      <c r="L64" s="619"/>
      <c r="M64" s="619"/>
      <c r="N64" s="521"/>
      <c r="O64" s="320"/>
      <c r="P64" s="319"/>
      <c r="Q64" s="147"/>
      <c r="R64" s="352"/>
      <c r="S64" s="353"/>
      <c r="T64" s="353"/>
      <c r="U64" s="353"/>
      <c r="V64" s="351"/>
    </row>
    <row r="65" spans="1:22" s="245" customFormat="1" ht="15.75" customHeight="1">
      <c r="A65" s="240"/>
      <c r="B65" s="241"/>
      <c r="C65" s="615" t="s">
        <v>317</v>
      </c>
      <c r="D65" s="594"/>
      <c r="E65" s="1244"/>
      <c r="F65" s="619"/>
      <c r="G65" s="311"/>
      <c r="H65" s="311"/>
      <c r="I65" s="509"/>
      <c r="J65" s="509"/>
      <c r="K65" s="619"/>
      <c r="L65" s="619"/>
      <c r="M65" s="619"/>
      <c r="N65" s="625"/>
      <c r="O65" s="320"/>
      <c r="P65" s="319"/>
      <c r="Q65" s="147"/>
      <c r="R65" s="352"/>
      <c r="S65" s="353"/>
      <c r="T65" s="353"/>
      <c r="U65" s="353"/>
      <c r="V65" s="351"/>
    </row>
    <row r="66" spans="1:22" s="245" customFormat="1" ht="15.75" customHeight="1">
      <c r="A66" s="240"/>
      <c r="B66" s="241"/>
      <c r="C66" s="509" t="s">
        <v>997</v>
      </c>
      <c r="D66" s="625"/>
      <c r="E66" s="1244"/>
      <c r="F66" s="509" t="s">
        <v>49</v>
      </c>
      <c r="G66" s="311"/>
      <c r="H66" s="311"/>
      <c r="I66" s="509"/>
      <c r="J66" s="509"/>
      <c r="K66" s="509" t="s">
        <v>994</v>
      </c>
      <c r="L66" s="1243"/>
      <c r="M66" s="1243"/>
      <c r="N66" s="1243"/>
      <c r="O66" s="320"/>
      <c r="P66" s="319"/>
      <c r="Q66" s="147"/>
      <c r="R66" s="352"/>
      <c r="S66" s="353"/>
      <c r="T66" s="353"/>
      <c r="U66" s="353"/>
      <c r="V66" s="351"/>
    </row>
    <row r="67" spans="1:22" s="245" customFormat="1" ht="15.75" customHeight="1">
      <c r="A67" s="240"/>
      <c r="B67" s="241"/>
      <c r="C67" s="509" t="s">
        <v>998</v>
      </c>
      <c r="D67" s="1245"/>
      <c r="E67" s="1244"/>
      <c r="F67" s="509" t="s">
        <v>484</v>
      </c>
      <c r="G67" s="311"/>
      <c r="H67" s="311"/>
      <c r="I67" s="311"/>
      <c r="J67" s="509"/>
      <c r="K67" s="509" t="s">
        <v>999</v>
      </c>
      <c r="L67" s="509"/>
      <c r="M67" s="619"/>
      <c r="N67" s="625"/>
      <c r="O67" s="320"/>
      <c r="P67" s="319"/>
      <c r="Q67" s="147"/>
      <c r="R67" s="352"/>
      <c r="S67" s="353"/>
      <c r="T67" s="353"/>
      <c r="U67" s="353"/>
      <c r="V67" s="351"/>
    </row>
    <row r="68" spans="1:22" s="245" customFormat="1" ht="15.75" customHeight="1">
      <c r="A68" s="240"/>
      <c r="B68" s="241"/>
      <c r="C68" s="634" t="s">
        <v>996</v>
      </c>
      <c r="D68" s="1245"/>
      <c r="E68" s="628"/>
      <c r="F68" s="509" t="s">
        <v>991</v>
      </c>
      <c r="G68" s="311"/>
      <c r="H68" s="879"/>
      <c r="I68" s="1243"/>
      <c r="J68" s="509"/>
      <c r="L68" s="362"/>
      <c r="M68" s="238"/>
      <c r="N68" s="636"/>
      <c r="O68" s="320"/>
      <c r="P68" s="319"/>
      <c r="Q68" s="147"/>
      <c r="R68" s="352"/>
      <c r="S68" s="353"/>
      <c r="T68" s="353"/>
      <c r="U68" s="353"/>
      <c r="V68" s="351"/>
    </row>
    <row r="69" spans="1:22" s="245" customFormat="1" ht="15.75" customHeight="1">
      <c r="A69" s="240"/>
      <c r="B69" s="241"/>
      <c r="C69" s="509" t="s">
        <v>993</v>
      </c>
      <c r="D69" s="1245"/>
      <c r="E69" s="628"/>
      <c r="F69" s="509" t="s">
        <v>992</v>
      </c>
      <c r="G69" s="879"/>
      <c r="H69" s="879"/>
      <c r="I69" s="311"/>
      <c r="J69" s="509"/>
      <c r="K69" s="509"/>
      <c r="L69" s="1243"/>
      <c r="M69" s="1243"/>
      <c r="N69" s="1243"/>
      <c r="O69" s="320"/>
      <c r="P69" s="319"/>
      <c r="Q69" s="147"/>
      <c r="R69" s="352"/>
      <c r="S69" s="353"/>
      <c r="T69" s="353"/>
      <c r="U69" s="353"/>
      <c r="V69" s="351"/>
    </row>
    <row r="70" spans="1:22" s="4" customFormat="1" ht="17.399999999999999">
      <c r="A70" s="102"/>
      <c r="B70" s="52"/>
      <c r="C70" s="1247"/>
      <c r="D70" s="1248"/>
      <c r="E70" s="1248"/>
      <c r="F70" s="1249"/>
      <c r="G70" s="1250"/>
      <c r="H70" s="1251"/>
      <c r="I70" s="1252"/>
      <c r="J70" s="1253"/>
      <c r="K70" s="1247"/>
      <c r="L70" s="1250"/>
      <c r="M70" s="1250"/>
      <c r="N70" s="1254"/>
      <c r="O70" s="1255"/>
      <c r="P70" s="321"/>
      <c r="Q70" s="41"/>
      <c r="R70" s="355"/>
      <c r="S70" s="356"/>
      <c r="T70" s="356"/>
      <c r="U70" s="356"/>
      <c r="V70" s="350"/>
    </row>
    <row r="71" spans="1:22" s="245" customFormat="1" ht="14.1" customHeight="1">
      <c r="A71" s="240"/>
      <c r="B71" s="241"/>
      <c r="C71" s="634"/>
      <c r="D71" s="1243"/>
      <c r="E71" s="1243"/>
      <c r="F71" s="562"/>
      <c r="G71" s="879"/>
      <c r="H71" s="879"/>
      <c r="I71" s="311"/>
      <c r="J71" s="1243"/>
      <c r="K71" s="362"/>
      <c r="L71" s="311"/>
      <c r="M71" s="238"/>
      <c r="N71" s="636"/>
      <c r="O71" s="1243"/>
      <c r="P71" s="319"/>
      <c r="Q71" s="147"/>
      <c r="R71" s="352"/>
      <c r="S71" s="353"/>
      <c r="T71" s="353"/>
      <c r="U71" s="353"/>
      <c r="V71" s="351"/>
    </row>
    <row r="72" spans="1:22" s="4" customFormat="1" ht="14.1" customHeight="1">
      <c r="A72" s="102"/>
      <c r="B72" s="52"/>
      <c r="C72" s="1243"/>
      <c r="D72" s="635"/>
      <c r="E72" s="562"/>
      <c r="F72" s="1243"/>
      <c r="G72" s="879"/>
      <c r="H72" s="879"/>
      <c r="I72" s="879"/>
      <c r="J72" s="311"/>
      <c r="K72" s="1243"/>
      <c r="L72" s="879"/>
      <c r="M72" s="880"/>
      <c r="N72" s="881"/>
      <c r="O72" s="467"/>
      <c r="P72" s="321"/>
      <c r="Q72" s="41"/>
      <c r="R72" s="355"/>
      <c r="S72" s="356"/>
      <c r="T72" s="356"/>
      <c r="U72" s="356"/>
      <c r="V72" s="350"/>
    </row>
    <row r="73" spans="1:22" s="4" customFormat="1" ht="14.1" customHeight="1">
      <c r="A73" s="102"/>
      <c r="B73" s="52"/>
      <c r="C73" s="634"/>
      <c r="D73" s="877"/>
      <c r="E73" s="878"/>
      <c r="F73" s="562"/>
      <c r="G73" s="879"/>
      <c r="H73" s="879"/>
      <c r="I73" s="879"/>
      <c r="J73" s="879"/>
      <c r="K73" s="311"/>
      <c r="L73" s="879"/>
      <c r="M73" s="880"/>
      <c r="N73" s="881"/>
      <c r="O73" s="882"/>
      <c r="P73" s="321"/>
      <c r="Q73" s="41"/>
      <c r="R73" s="355"/>
      <c r="S73" s="356"/>
      <c r="T73" s="356"/>
      <c r="U73" s="356"/>
      <c r="V73" s="350"/>
    </row>
    <row r="74" spans="1:22" s="4" customFormat="1" ht="14.1" customHeight="1">
      <c r="A74" s="102"/>
      <c r="B74" s="52"/>
      <c r="C74" s="634"/>
      <c r="D74" s="877"/>
      <c r="E74" s="878"/>
      <c r="F74" s="562"/>
      <c r="G74" s="879"/>
      <c r="H74" s="879"/>
      <c r="I74" s="879"/>
      <c r="J74" s="879"/>
      <c r="K74" s="311"/>
      <c r="L74" s="879"/>
      <c r="M74" s="880"/>
      <c r="N74" s="881"/>
      <c r="O74" s="882"/>
      <c r="P74" s="1293"/>
      <c r="Q74" s="41"/>
      <c r="R74" s="355"/>
      <c r="S74" s="356"/>
      <c r="T74" s="356"/>
      <c r="U74" s="356"/>
      <c r="V74" s="350"/>
    </row>
    <row r="75" spans="1:22" s="4" customFormat="1" ht="14.1" customHeight="1">
      <c r="A75" s="102"/>
      <c r="B75" s="52"/>
      <c r="C75" s="285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315"/>
      <c r="P75" s="321"/>
      <c r="Q75" s="41"/>
      <c r="R75" s="355"/>
      <c r="S75" s="356"/>
      <c r="T75" s="356"/>
      <c r="U75" s="356"/>
      <c r="V75" s="350"/>
    </row>
    <row r="76" spans="1:22" s="4" customFormat="1" ht="14.1" customHeight="1">
      <c r="A76" s="102"/>
      <c r="B76" s="52"/>
      <c r="C76" s="285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315"/>
      <c r="P76" s="1293"/>
      <c r="Q76" s="41"/>
      <c r="R76" s="355"/>
      <c r="S76" s="356"/>
      <c r="T76" s="356"/>
      <c r="U76" s="356"/>
      <c r="V76" s="350"/>
    </row>
    <row r="77" spans="1:22" s="4" customFormat="1" ht="14.1" customHeight="1">
      <c r="A77" s="102"/>
      <c r="B77" s="52"/>
      <c r="C77" s="285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315"/>
      <c r="P77" s="1293"/>
      <c r="Q77" s="41"/>
      <c r="R77" s="355"/>
      <c r="S77" s="356"/>
      <c r="T77" s="356"/>
      <c r="U77" s="356"/>
      <c r="V77" s="350"/>
    </row>
    <row r="78" spans="1:22" s="4" customFormat="1" ht="14.1" customHeight="1">
      <c r="A78" s="102"/>
      <c r="B78" s="52"/>
      <c r="C78" s="285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315"/>
      <c r="P78" s="1293"/>
      <c r="Q78" s="41"/>
      <c r="R78" s="355"/>
      <c r="S78" s="356"/>
      <c r="T78" s="356"/>
      <c r="U78" s="356"/>
      <c r="V78" s="350"/>
    </row>
    <row r="79" spans="1:22" s="4" customFormat="1" ht="14.1" customHeight="1">
      <c r="A79" s="102"/>
      <c r="B79" s="52"/>
      <c r="C79" s="285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315"/>
      <c r="P79" s="321"/>
      <c r="Q79" s="41"/>
      <c r="R79" s="355"/>
      <c r="S79" s="356"/>
      <c r="T79" s="356"/>
      <c r="U79" s="356"/>
      <c r="V79" s="350"/>
    </row>
    <row r="80" spans="1:22" s="4" customFormat="1" ht="14.1" customHeight="1">
      <c r="A80" s="102"/>
      <c r="B80" s="52"/>
      <c r="C80" s="285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315"/>
      <c r="P80" s="321"/>
      <c r="Q80" s="41"/>
      <c r="R80" s="355"/>
      <c r="S80" s="356"/>
      <c r="T80" s="356"/>
      <c r="U80" s="356"/>
      <c r="V80" s="350"/>
    </row>
    <row r="81" spans="1:22" s="4" customFormat="1" ht="14.1" customHeight="1">
      <c r="A81" s="102"/>
      <c r="B81" s="52"/>
      <c r="C81" s="285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315"/>
      <c r="P81" s="321"/>
      <c r="Q81" s="41"/>
      <c r="R81" s="355"/>
      <c r="S81" s="356"/>
      <c r="T81" s="356"/>
      <c r="U81" s="356"/>
      <c r="V81" s="350"/>
    </row>
    <row r="82" spans="1:22" s="4" customFormat="1" ht="16.5" customHeight="1">
      <c r="A82" s="101"/>
      <c r="B82" s="2"/>
      <c r="C82" s="315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315"/>
      <c r="P82" s="316"/>
      <c r="Q82" s="41"/>
      <c r="R82" s="355"/>
      <c r="S82" s="356"/>
      <c r="T82" s="356"/>
      <c r="U82" s="356"/>
      <c r="V82" s="350"/>
    </row>
    <row r="83" spans="1:22" s="4" customFormat="1" ht="12.6" customHeight="1">
      <c r="A83" s="102"/>
      <c r="B83" s="52"/>
      <c r="C83" s="634"/>
      <c r="D83" s="877"/>
      <c r="E83" s="878"/>
      <c r="F83" s="562"/>
      <c r="G83" s="879"/>
      <c r="H83" s="879"/>
      <c r="I83" s="879"/>
      <c r="J83" s="879"/>
      <c r="K83" s="311"/>
      <c r="L83" s="879"/>
      <c r="M83" s="880"/>
      <c r="N83" s="881"/>
      <c r="O83" s="882"/>
      <c r="P83" s="1293"/>
      <c r="Q83" s="41"/>
      <c r="R83" s="355"/>
      <c r="S83" s="356"/>
      <c r="T83" s="356"/>
      <c r="U83" s="356"/>
      <c r="V83" s="350"/>
    </row>
    <row r="84" spans="1:22" s="4" customFormat="1" ht="14.1" customHeight="1">
      <c r="A84" s="102"/>
      <c r="B84" s="52"/>
      <c r="C84" s="634"/>
      <c r="D84" s="877"/>
      <c r="E84" s="878"/>
      <c r="F84" s="562"/>
      <c r="G84" s="879"/>
      <c r="H84" s="879"/>
      <c r="I84" s="879"/>
      <c r="J84" s="879"/>
      <c r="K84" s="311"/>
      <c r="L84" s="879"/>
      <c r="M84" s="880"/>
      <c r="N84" s="881"/>
      <c r="O84" s="882"/>
      <c r="P84" s="1293"/>
      <c r="Q84" s="41"/>
      <c r="R84" s="355"/>
      <c r="S84" s="356"/>
      <c r="T84" s="356"/>
      <c r="U84" s="356"/>
      <c r="V84" s="350"/>
    </row>
    <row r="85" spans="1:22" s="4" customFormat="1" ht="14.1" customHeight="1">
      <c r="A85" s="102"/>
      <c r="B85" s="52"/>
      <c r="C85" s="285"/>
      <c r="D85" s="877"/>
      <c r="E85" s="878"/>
      <c r="F85" s="562"/>
      <c r="G85" s="879"/>
      <c r="H85" s="879"/>
      <c r="I85" s="879"/>
      <c r="J85" s="879"/>
      <c r="K85" s="311"/>
      <c r="L85" s="879"/>
      <c r="M85" s="880"/>
      <c r="N85" s="881"/>
      <c r="O85" s="882"/>
      <c r="P85" s="321"/>
      <c r="Q85" s="41"/>
      <c r="R85" s="355"/>
      <c r="S85" s="356"/>
      <c r="T85" s="356"/>
      <c r="U85" s="356"/>
      <c r="V85" s="350"/>
    </row>
    <row r="86" spans="1:22" s="4" customFormat="1" ht="14.1" customHeight="1">
      <c r="A86" s="102"/>
      <c r="B86" s="52"/>
      <c r="C86" s="285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315"/>
      <c r="P86" s="321"/>
      <c r="Q86" s="41"/>
      <c r="R86" s="355"/>
      <c r="S86" s="356"/>
      <c r="T86" s="356"/>
      <c r="U86" s="356"/>
      <c r="V86" s="350"/>
    </row>
    <row r="87" spans="1:22" s="4" customFormat="1" ht="21" customHeight="1">
      <c r="A87" s="102"/>
      <c r="B87" s="52"/>
      <c r="C87" s="285"/>
      <c r="D87" s="2"/>
      <c r="E87" s="2"/>
      <c r="F87" s="2"/>
      <c r="G87" s="2"/>
      <c r="H87" s="2"/>
      <c r="I87" s="2"/>
      <c r="J87" s="2"/>
      <c r="K87" s="2"/>
      <c r="L87" s="2"/>
      <c r="M87" s="1575" t="s">
        <v>895</v>
      </c>
      <c r="N87" s="1575"/>
      <c r="O87" s="1575"/>
      <c r="P87" s="321"/>
      <c r="Q87" s="41"/>
      <c r="R87" s="355"/>
      <c r="S87" s="356"/>
      <c r="T87" s="356"/>
      <c r="U87" s="356"/>
      <c r="V87" s="350"/>
    </row>
    <row r="88" spans="1:22" s="4" customFormat="1" ht="21" customHeight="1">
      <c r="A88" s="102"/>
      <c r="B88" s="52"/>
      <c r="C88" s="1353" t="s">
        <v>275</v>
      </c>
      <c r="D88" s="1354"/>
      <c r="E88" s="1354"/>
      <c r="F88" s="1354"/>
      <c r="G88" s="1354"/>
      <c r="H88" s="1354"/>
      <c r="I88" s="1354"/>
      <c r="J88" s="1354"/>
      <c r="K88" s="1354"/>
      <c r="L88" s="1355"/>
      <c r="M88" s="1686">
        <v>600</v>
      </c>
      <c r="N88" s="1687"/>
      <c r="O88" s="1688"/>
      <c r="P88" s="321"/>
      <c r="Q88" s="41"/>
      <c r="R88" s="355"/>
      <c r="S88" s="356"/>
      <c r="T88" s="356"/>
      <c r="U88" s="356"/>
      <c r="V88" s="350"/>
    </row>
    <row r="89" spans="1:22" s="4" customFormat="1" ht="21" customHeight="1">
      <c r="A89" s="102"/>
      <c r="B89" s="52"/>
      <c r="C89" s="1353" t="s">
        <v>1021</v>
      </c>
      <c r="D89" s="1354"/>
      <c r="E89" s="1354"/>
      <c r="F89" s="1354"/>
      <c r="G89" s="1354"/>
      <c r="H89" s="1354"/>
      <c r="I89" s="1354"/>
      <c r="J89" s="1354"/>
      <c r="K89" s="1354"/>
      <c r="L89" s="1355"/>
      <c r="M89" s="1686">
        <v>300</v>
      </c>
      <c r="N89" s="1687"/>
      <c r="O89" s="1688"/>
      <c r="P89" s="321"/>
      <c r="Q89" s="41"/>
      <c r="R89" s="355"/>
      <c r="S89" s="356"/>
      <c r="T89" s="356"/>
      <c r="U89" s="356"/>
      <c r="V89" s="350"/>
    </row>
    <row r="90" spans="1:22" s="4" customFormat="1" ht="21" customHeight="1">
      <c r="A90" s="102"/>
      <c r="B90" s="52"/>
      <c r="C90" s="1353" t="s">
        <v>1022</v>
      </c>
      <c r="D90" s="1354"/>
      <c r="E90" s="1354"/>
      <c r="F90" s="1354"/>
      <c r="G90" s="1354"/>
      <c r="H90" s="1354"/>
      <c r="I90" s="1354"/>
      <c r="J90" s="1354"/>
      <c r="K90" s="1354"/>
      <c r="L90" s="1355"/>
      <c r="M90" s="1680">
        <v>600</v>
      </c>
      <c r="N90" s="1681"/>
      <c r="O90" s="1682"/>
      <c r="P90" s="321"/>
      <c r="Q90" s="41"/>
      <c r="R90" s="355"/>
      <c r="S90" s="356"/>
      <c r="T90" s="356"/>
      <c r="U90" s="356"/>
      <c r="V90" s="350"/>
    </row>
    <row r="91" spans="1:22" s="4" customFormat="1" ht="14.1" customHeight="1">
      <c r="A91" s="102"/>
      <c r="B91" s="52"/>
      <c r="C91" s="285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315"/>
      <c r="P91" s="321"/>
      <c r="Q91" s="41"/>
      <c r="R91" s="355"/>
      <c r="S91" s="356"/>
      <c r="T91" s="356"/>
      <c r="U91" s="356"/>
      <c r="V91" s="350"/>
    </row>
    <row r="92" spans="1:22" s="4" customFormat="1" ht="16.5" customHeight="1">
      <c r="A92" s="101"/>
      <c r="B92" s="2"/>
      <c r="C92" s="315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315"/>
      <c r="P92" s="316"/>
      <c r="Q92" s="41"/>
      <c r="R92" s="355"/>
      <c r="S92" s="356"/>
      <c r="T92" s="356"/>
      <c r="U92" s="356"/>
      <c r="V92" s="350"/>
    </row>
    <row r="93" spans="1:22" s="4" customFormat="1" ht="16.5" customHeight="1">
      <c r="A93" s="101"/>
      <c r="B93" s="2"/>
      <c r="C93" s="1240" t="s">
        <v>309</v>
      </c>
      <c r="D93" s="557"/>
      <c r="E93" s="557"/>
      <c r="F93" s="557"/>
      <c r="G93" s="557"/>
      <c r="H93" s="557"/>
      <c r="I93" s="557"/>
      <c r="J93" s="557"/>
      <c r="K93" s="557"/>
      <c r="L93" s="557"/>
      <c r="M93" s="557"/>
      <c r="N93" s="557"/>
      <c r="O93" s="497"/>
      <c r="P93" s="316"/>
      <c r="Q93" s="41"/>
      <c r="R93" s="355"/>
      <c r="S93" s="356"/>
      <c r="T93" s="356"/>
      <c r="U93" s="356"/>
      <c r="V93" s="350"/>
    </row>
    <row r="94" spans="1:22" s="118" customFormat="1" ht="16.5" customHeight="1">
      <c r="A94" s="116"/>
      <c r="B94" s="117"/>
      <c r="C94" s="1239" t="s">
        <v>109</v>
      </c>
      <c r="D94" s="557"/>
      <c r="E94" s="557"/>
      <c r="F94" s="557"/>
      <c r="G94" s="557"/>
      <c r="H94" s="557"/>
      <c r="I94" s="557"/>
      <c r="J94" s="557"/>
      <c r="K94" s="557"/>
      <c r="L94" s="557"/>
      <c r="M94" s="557"/>
      <c r="N94" s="557"/>
      <c r="O94" s="497"/>
      <c r="P94" s="130"/>
      <c r="R94" s="357"/>
      <c r="S94" s="358"/>
      <c r="T94" s="358"/>
      <c r="U94" s="358"/>
      <c r="V94" s="357"/>
    </row>
    <row r="95" spans="1:22" s="118" customFormat="1" ht="12.75" customHeight="1">
      <c r="A95" s="1287"/>
      <c r="B95" s="1288"/>
      <c r="C95" s="128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323"/>
      <c r="P95" s="1290"/>
      <c r="R95" s="357"/>
      <c r="S95" s="358"/>
      <c r="T95" s="358"/>
      <c r="U95" s="358"/>
      <c r="V95" s="357"/>
    </row>
    <row r="96" spans="1:22" s="315" customFormat="1" ht="8.25" customHeight="1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 s="346"/>
    </row>
    <row r="97" spans="1:30" ht="13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</row>
    <row r="98" spans="1:30" ht="13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</row>
    <row r="99" spans="1:30" ht="13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</row>
    <row r="100" spans="1:30" ht="13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</row>
    <row r="101" spans="1:30" ht="13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</row>
    <row r="102" spans="1:30" ht="13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</row>
    <row r="103" spans="1:30" ht="13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</row>
    <row r="104" spans="1:30" ht="13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</row>
    <row r="105" spans="1:30" ht="13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</row>
    <row r="106" spans="1:30" ht="13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</row>
    <row r="107" spans="1:30" ht="13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</row>
    <row r="108" spans="1:30" ht="13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</row>
    <row r="109" spans="1:30" s="359" customFormat="1" ht="13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W109" s="1"/>
      <c r="X109" s="1"/>
      <c r="Y109" s="1"/>
      <c r="Z109" s="1"/>
      <c r="AA109" s="1"/>
      <c r="AB109" s="1"/>
      <c r="AC109" s="1"/>
      <c r="AD109" s="1"/>
    </row>
  </sheetData>
  <mergeCells count="21">
    <mergeCell ref="M90:O90"/>
    <mergeCell ref="K10:L10"/>
    <mergeCell ref="N10:O10"/>
    <mergeCell ref="K11:L11"/>
    <mergeCell ref="N11:O11"/>
    <mergeCell ref="K12:L12"/>
    <mergeCell ref="N12:O12"/>
    <mergeCell ref="K16:L16"/>
    <mergeCell ref="N16:O16"/>
    <mergeCell ref="C18:L18"/>
    <mergeCell ref="M87:O87"/>
    <mergeCell ref="M88:O88"/>
    <mergeCell ref="M89:O89"/>
    <mergeCell ref="K14:L14"/>
    <mergeCell ref="N14:O14"/>
    <mergeCell ref="K15:L15"/>
    <mergeCell ref="N15:O15"/>
    <mergeCell ref="C2:N2"/>
    <mergeCell ref="K7:L7"/>
    <mergeCell ref="N7:O7"/>
    <mergeCell ref="C8:G8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5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EC990-C0D0-48DE-8D93-6CB0789A6537}">
  <sheetPr>
    <pageSetUpPr fitToPage="1"/>
  </sheetPr>
  <dimension ref="A1:AD101"/>
  <sheetViews>
    <sheetView showGridLines="0" view="pageBreakPreview" zoomScale="70" zoomScaleNormal="70" zoomScaleSheetLayoutView="70" zoomScalePageLayoutView="40" workbookViewId="0">
      <selection activeCell="C2" sqref="C2:M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32.6640625" style="2" customWidth="1"/>
    <col min="4" max="4" width="28.5546875" style="2" customWidth="1"/>
    <col min="5" max="5" width="13.109375" style="2" customWidth="1"/>
    <col min="6" max="6" width="9.88671875" style="2" bestFit="1" customWidth="1"/>
    <col min="7" max="7" width="18.33203125" style="2" bestFit="1" customWidth="1"/>
    <col min="8" max="8" width="17.109375" style="2" customWidth="1"/>
    <col min="9" max="10" width="18.109375" style="2" customWidth="1"/>
    <col min="11" max="11" width="15" style="2" customWidth="1"/>
    <col min="12" max="12" width="31.5546875" style="2" customWidth="1"/>
    <col min="13" max="13" width="19.88671875" style="2" customWidth="1"/>
    <col min="14" max="14" width="17.6640625" style="315" customWidth="1"/>
    <col min="15" max="15" width="2.109375" style="315" customWidth="1"/>
    <col min="16" max="16" width="9.109375" style="41"/>
    <col min="17" max="17" width="10.109375" style="348" bestFit="1" customWidth="1"/>
    <col min="18" max="19" width="27.6640625" style="309" customWidth="1"/>
    <col min="20" max="20" width="26.33203125" style="309" bestFit="1" customWidth="1"/>
    <col min="21" max="21" width="9.109375" style="359"/>
    <col min="22" max="16384" width="9.109375" style="1"/>
  </cols>
  <sheetData>
    <row r="1" spans="1:29" s="315" customFormat="1" ht="4.95" customHeight="1">
      <c r="A1" s="312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4"/>
      <c r="Q1" s="346"/>
      <c r="R1" s="347"/>
      <c r="S1" s="347"/>
      <c r="T1" s="347"/>
      <c r="U1" s="346"/>
    </row>
    <row r="2" spans="1:29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O2" s="316"/>
      <c r="R2" s="347"/>
      <c r="S2" s="347"/>
      <c r="T2" s="347"/>
      <c r="U2" s="346"/>
      <c r="V2" s="315"/>
      <c r="W2" s="315"/>
    </row>
    <row r="3" spans="1:29" ht="96" customHeight="1">
      <c r="A3" s="10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O3" s="316"/>
      <c r="R3" s="347"/>
      <c r="S3" s="347"/>
      <c r="T3" s="347"/>
      <c r="U3" s="346"/>
      <c r="V3" s="315"/>
      <c r="W3" s="315"/>
    </row>
    <row r="4" spans="1:29" ht="77.25" customHeight="1">
      <c r="A4" s="101"/>
      <c r="B4" s="9" t="s">
        <v>90</v>
      </c>
      <c r="C4" s="469"/>
      <c r="D4" s="470"/>
      <c r="E4" s="470"/>
      <c r="F4" s="470"/>
      <c r="G4" s="9"/>
      <c r="H4" s="9"/>
      <c r="I4" s="9"/>
      <c r="J4" s="9"/>
      <c r="K4" s="9"/>
      <c r="L4" s="48"/>
      <c r="M4" s="9"/>
      <c r="O4" s="316"/>
      <c r="Q4" s="315"/>
      <c r="R4" s="315"/>
      <c r="S4" s="315"/>
      <c r="T4" s="315"/>
      <c r="U4" s="346"/>
      <c r="V4" s="315"/>
      <c r="W4" s="315"/>
      <c r="X4" s="315"/>
      <c r="Y4" s="315"/>
      <c r="Z4" s="315"/>
      <c r="AA4" s="315"/>
    </row>
    <row r="5" spans="1:29" ht="26.25" customHeight="1">
      <c r="A5" s="101"/>
      <c r="C5" s="299" t="str">
        <f>'i10 FL'!C5</f>
        <v>SAJAMSKI CENOVNIK  02/25 VAŽI OD 05.03.2025.</v>
      </c>
      <c r="D5" s="49"/>
      <c r="E5" s="49"/>
      <c r="F5" s="49"/>
      <c r="G5" s="50"/>
      <c r="H5" s="51"/>
      <c r="I5" s="51"/>
      <c r="J5" s="51"/>
      <c r="K5" s="51"/>
      <c r="L5" s="709"/>
      <c r="M5" s="709"/>
      <c r="O5" s="316"/>
      <c r="Q5" s="315"/>
      <c r="R5" s="315"/>
      <c r="S5" s="315"/>
      <c r="T5" s="315"/>
      <c r="U5" s="346"/>
      <c r="V5" s="315"/>
      <c r="W5" s="315"/>
      <c r="X5" s="315"/>
      <c r="Y5" s="315"/>
      <c r="Z5" s="315"/>
      <c r="AA5" s="315"/>
    </row>
    <row r="6" spans="1:29" ht="15.6" customHeight="1" thickBot="1">
      <c r="A6" s="101"/>
      <c r="C6" s="329"/>
      <c r="D6" s="329"/>
      <c r="E6" s="329"/>
      <c r="F6" s="329"/>
      <c r="G6" s="329"/>
      <c r="H6" s="329"/>
      <c r="I6" s="329"/>
      <c r="J6" s="329"/>
      <c r="K6" s="329"/>
      <c r="L6" s="710"/>
      <c r="M6" s="710"/>
      <c r="N6" s="328"/>
      <c r="O6" s="316"/>
      <c r="Q6" s="315"/>
      <c r="R6" s="315"/>
      <c r="S6" s="315"/>
      <c r="T6" s="315"/>
      <c r="U6" s="346"/>
      <c r="V6" s="315"/>
      <c r="W6" s="315"/>
      <c r="X6" s="315"/>
      <c r="Y6" s="315"/>
      <c r="Z6" s="315"/>
      <c r="AA6" s="315"/>
    </row>
    <row r="7" spans="1:29" ht="87" customHeight="1" thickBot="1">
      <c r="A7" s="101"/>
      <c r="C7" s="42" t="s">
        <v>0</v>
      </c>
      <c r="D7" s="67" t="s">
        <v>13</v>
      </c>
      <c r="E7" s="37"/>
      <c r="F7" s="109" t="s">
        <v>39</v>
      </c>
      <c r="G7" s="369" t="s">
        <v>110</v>
      </c>
      <c r="H7" s="369" t="s">
        <v>151</v>
      </c>
      <c r="I7" s="1679" t="s">
        <v>1000</v>
      </c>
      <c r="J7" s="1679"/>
      <c r="K7" s="369" t="s">
        <v>30</v>
      </c>
      <c r="L7" s="395" t="s">
        <v>111</v>
      </c>
      <c r="M7" s="1603" t="s">
        <v>310</v>
      </c>
      <c r="N7" s="1603"/>
      <c r="O7" s="316"/>
      <c r="P7" s="349"/>
      <c r="Q7" s="315"/>
      <c r="R7" s="315"/>
      <c r="S7" s="315"/>
      <c r="T7" s="315"/>
      <c r="U7" s="346"/>
      <c r="V7" s="315"/>
      <c r="W7" s="315"/>
      <c r="X7" s="315"/>
      <c r="Y7" s="315"/>
      <c r="Z7" s="315"/>
      <c r="AA7" s="315"/>
    </row>
    <row r="8" spans="1:29" s="3" customFormat="1" ht="34.5" customHeight="1" thickBot="1">
      <c r="A8" s="102"/>
      <c r="B8" s="52"/>
      <c r="C8" s="1640" t="s">
        <v>119</v>
      </c>
      <c r="D8" s="1641"/>
      <c r="E8" s="1641"/>
      <c r="F8" s="1641"/>
      <c r="G8" s="1641"/>
      <c r="H8" s="93"/>
      <c r="I8" s="369"/>
      <c r="J8" s="369"/>
      <c r="K8" s="369"/>
      <c r="L8" s="94"/>
      <c r="M8" s="94"/>
      <c r="N8" s="328"/>
      <c r="O8" s="316"/>
      <c r="P8" s="349"/>
      <c r="Q8" s="315"/>
      <c r="R8" s="315"/>
      <c r="S8" s="315"/>
      <c r="T8" s="315"/>
      <c r="U8" s="346"/>
      <c r="V8" s="315"/>
      <c r="W8" s="315"/>
      <c r="X8" s="315"/>
      <c r="Y8" s="315"/>
      <c r="Z8" s="315"/>
      <c r="AA8" s="315"/>
    </row>
    <row r="9" spans="1:29" s="92" customFormat="1" ht="23.25" customHeight="1">
      <c r="A9" s="103"/>
      <c r="B9" s="87"/>
      <c r="C9" s="472" t="s">
        <v>968</v>
      </c>
      <c r="D9" s="474" t="s">
        <v>209</v>
      </c>
      <c r="E9" s="110"/>
      <c r="F9" s="110" t="s">
        <v>40</v>
      </c>
      <c r="G9" s="474" t="s">
        <v>970</v>
      </c>
      <c r="H9" s="480">
        <v>1580</v>
      </c>
      <c r="I9" s="1690" t="s">
        <v>1134</v>
      </c>
      <c r="J9" s="1690"/>
      <c r="K9" s="475">
        <v>5</v>
      </c>
      <c r="L9" s="476" t="s">
        <v>140</v>
      </c>
      <c r="M9" s="1691">
        <v>31990</v>
      </c>
      <c r="N9" s="1691"/>
      <c r="O9" s="317"/>
      <c r="P9" s="349"/>
      <c r="Q9"/>
      <c r="R9"/>
      <c r="S9" s="315"/>
      <c r="T9" s="315"/>
      <c r="U9" s="346"/>
      <c r="V9" s="315"/>
      <c r="W9" s="315"/>
      <c r="X9" s="315"/>
      <c r="Y9" s="315"/>
      <c r="Z9" s="315"/>
      <c r="AA9" s="315"/>
      <c r="AC9" s="315"/>
    </row>
    <row r="10" spans="1:29" s="92" customFormat="1" ht="23.25" customHeight="1">
      <c r="A10" s="105"/>
      <c r="B10" s="471"/>
      <c r="C10" s="477" t="s">
        <v>968</v>
      </c>
      <c r="D10" s="113" t="s">
        <v>29</v>
      </c>
      <c r="E10" s="473"/>
      <c r="F10" s="473" t="s">
        <v>410</v>
      </c>
      <c r="G10" s="474" t="s">
        <v>970</v>
      </c>
      <c r="H10" s="478">
        <v>1580</v>
      </c>
      <c r="I10" s="1690" t="s">
        <v>1134</v>
      </c>
      <c r="J10" s="1690"/>
      <c r="K10" s="478">
        <v>5</v>
      </c>
      <c r="L10" s="479" t="s">
        <v>140</v>
      </c>
      <c r="M10" s="1691">
        <v>33490</v>
      </c>
      <c r="N10" s="1691"/>
      <c r="O10" s="317"/>
      <c r="P10" s="349"/>
      <c r="Q10"/>
      <c r="R10"/>
      <c r="S10" s="315"/>
      <c r="T10" s="315"/>
      <c r="U10" s="346"/>
      <c r="V10" s="315"/>
      <c r="W10" s="315"/>
      <c r="X10" s="315"/>
      <c r="Y10" s="315"/>
      <c r="Z10" s="315"/>
      <c r="AA10" s="315"/>
      <c r="AC10" s="315"/>
    </row>
    <row r="11" spans="1:29" s="92" customFormat="1" ht="23.25" customHeight="1" thickBot="1">
      <c r="A11" s="105"/>
      <c r="B11" s="471"/>
      <c r="C11" s="318" t="s">
        <v>969</v>
      </c>
      <c r="D11" s="286" t="s">
        <v>56</v>
      </c>
      <c r="E11" s="287"/>
      <c r="F11" s="287" t="s">
        <v>40</v>
      </c>
      <c r="G11" s="474" t="s">
        <v>970</v>
      </c>
      <c r="H11" s="288">
        <v>1580</v>
      </c>
      <c r="I11" s="1694" t="s">
        <v>1134</v>
      </c>
      <c r="J11" s="1694"/>
      <c r="K11" s="481">
        <v>5</v>
      </c>
      <c r="L11" s="482" t="s">
        <v>140</v>
      </c>
      <c r="M11" s="1684">
        <v>36990</v>
      </c>
      <c r="N11" s="1684"/>
      <c r="O11" s="317"/>
      <c r="P11" s="349"/>
      <c r="Q11"/>
      <c r="R11"/>
      <c r="S11" s="315"/>
      <c r="T11" s="315"/>
      <c r="U11" s="346"/>
      <c r="V11" s="315"/>
      <c r="W11" s="315"/>
      <c r="X11" s="315"/>
      <c r="Y11" s="315"/>
      <c r="Z11" s="315"/>
      <c r="AA11" s="315"/>
      <c r="AC11" s="315"/>
    </row>
    <row r="12" spans="1:29" ht="9.75" customHeight="1">
      <c r="A12" s="101"/>
      <c r="C12" s="483"/>
      <c r="D12" s="484"/>
      <c r="E12" s="485"/>
      <c r="F12" s="485"/>
      <c r="G12" s="486"/>
      <c r="H12" s="487"/>
      <c r="I12" s="1259"/>
      <c r="J12" s="1260"/>
      <c r="K12" s="487"/>
      <c r="L12" s="488"/>
      <c r="M12" s="489"/>
      <c r="N12" s="489"/>
      <c r="O12" s="76"/>
      <c r="P12" s="349"/>
      <c r="Q12" s="315"/>
      <c r="R12" s="315"/>
      <c r="S12" s="315"/>
      <c r="T12" s="315"/>
      <c r="U12" s="346"/>
      <c r="V12" s="315"/>
      <c r="W12" s="315"/>
      <c r="X12" s="315"/>
      <c r="Y12" s="315"/>
      <c r="Z12" s="315"/>
      <c r="AA12" s="315"/>
      <c r="AC12" s="315"/>
    </row>
    <row r="13" spans="1:29" ht="24" customHeight="1">
      <c r="A13" s="101"/>
      <c r="C13" s="607" t="s">
        <v>91</v>
      </c>
      <c r="D13" s="608"/>
      <c r="E13" s="608"/>
      <c r="F13" s="608"/>
      <c r="G13" s="609"/>
      <c r="H13" s="610"/>
      <c r="I13" s="610"/>
      <c r="J13" s="611"/>
      <c r="K13" s="611"/>
      <c r="L13" s="612"/>
      <c r="M13" s="609"/>
      <c r="N13" s="610"/>
      <c r="O13" s="76"/>
      <c r="P13" s="349"/>
      <c r="Q13" s="315"/>
      <c r="R13" s="315"/>
      <c r="S13" s="315"/>
      <c r="T13" s="315"/>
      <c r="U13" s="346"/>
      <c r="V13" s="315"/>
      <c r="W13" s="315"/>
      <c r="X13" s="315"/>
      <c r="Y13" s="315"/>
      <c r="Z13" s="315"/>
      <c r="AA13" s="315"/>
    </row>
    <row r="14" spans="1:29" s="4" customFormat="1" ht="15.6">
      <c r="A14" s="101"/>
      <c r="B14" s="2"/>
      <c r="C14" s="1685"/>
      <c r="D14" s="1685"/>
      <c r="E14" s="1685"/>
      <c r="F14" s="1685"/>
      <c r="G14" s="1685"/>
      <c r="H14" s="1685"/>
      <c r="I14" s="1685"/>
      <c r="J14" s="1685"/>
      <c r="K14" s="1685"/>
      <c r="L14" s="1685"/>
      <c r="M14" s="613"/>
      <c r="N14" s="614"/>
      <c r="O14" s="497"/>
      <c r="P14" s="54"/>
      <c r="Q14" s="315"/>
      <c r="R14" s="315"/>
      <c r="S14" s="315"/>
      <c r="T14" s="315"/>
      <c r="U14" s="350"/>
    </row>
    <row r="15" spans="1:29" s="245" customFormat="1" ht="17.399999999999999">
      <c r="A15" s="240"/>
      <c r="B15" s="241"/>
      <c r="C15" s="615" t="s">
        <v>122</v>
      </c>
      <c r="D15" s="594"/>
      <c r="E15" s="594"/>
      <c r="F15" s="594"/>
      <c r="G15" s="616"/>
      <c r="H15" s="521"/>
      <c r="I15" s="521"/>
      <c r="J15" s="617"/>
      <c r="K15" s="617"/>
      <c r="L15" s="618"/>
      <c r="M15" s="618"/>
      <c r="N15" s="521"/>
      <c r="O15" s="320"/>
      <c r="P15" s="243"/>
      <c r="Q15" s="315"/>
      <c r="R15" s="315"/>
      <c r="S15" s="315"/>
      <c r="T15" s="315"/>
      <c r="U15" s="351"/>
    </row>
    <row r="16" spans="1:29" s="245" customFormat="1" ht="17.399999999999999">
      <c r="A16" s="240"/>
      <c r="B16" s="241"/>
      <c r="C16" s="509" t="s">
        <v>92</v>
      </c>
      <c r="D16" s="594"/>
      <c r="E16" s="594"/>
      <c r="F16" s="509" t="s">
        <v>973</v>
      </c>
      <c r="G16" s="619"/>
      <c r="H16" s="619"/>
      <c r="I16" s="521"/>
      <c r="J16" s="620"/>
      <c r="K16" s="509" t="s">
        <v>213</v>
      </c>
      <c r="L16" s="619"/>
      <c r="M16" s="619"/>
      <c r="N16" s="521"/>
      <c r="O16" s="320"/>
      <c r="P16" s="247"/>
      <c r="Q16" s="315"/>
      <c r="R16" s="315"/>
      <c r="S16" s="315"/>
      <c r="T16" s="315"/>
      <c r="U16" s="351"/>
    </row>
    <row r="17" spans="1:21" s="245" customFormat="1" ht="17.399999999999999">
      <c r="A17" s="240"/>
      <c r="B17" s="241"/>
      <c r="C17" s="514" t="s">
        <v>94</v>
      </c>
      <c r="D17" s="594"/>
      <c r="E17" s="594"/>
      <c r="F17" s="509" t="s">
        <v>981</v>
      </c>
      <c r="G17" s="619"/>
      <c r="H17" s="619"/>
      <c r="I17" s="521"/>
      <c r="J17" s="620"/>
      <c r="K17" s="509" t="s">
        <v>427</v>
      </c>
      <c r="L17" s="619"/>
      <c r="M17" s="619"/>
      <c r="N17" s="521"/>
      <c r="O17" s="320"/>
      <c r="P17" s="147"/>
      <c r="Q17" s="315"/>
      <c r="R17" s="315"/>
      <c r="S17" s="315"/>
      <c r="T17" s="315"/>
      <c r="U17" s="351"/>
    </row>
    <row r="18" spans="1:21" s="245" customFormat="1" ht="17.399999999999999">
      <c r="A18" s="240"/>
      <c r="B18" s="241"/>
      <c r="C18" s="514" t="s">
        <v>95</v>
      </c>
      <c r="D18" s="594"/>
      <c r="E18" s="594"/>
      <c r="F18" s="509" t="s">
        <v>1133</v>
      </c>
      <c r="G18" s="619"/>
      <c r="H18" s="619"/>
      <c r="I18" s="521"/>
      <c r="J18" s="620"/>
      <c r="K18" s="621" t="s">
        <v>428</v>
      </c>
      <c r="L18" s="619"/>
      <c r="M18" s="619"/>
      <c r="N18" s="521"/>
      <c r="O18" s="320"/>
      <c r="P18" s="147"/>
      <c r="Q18" s="315"/>
      <c r="R18" s="315"/>
      <c r="S18" s="315"/>
      <c r="T18" s="315"/>
      <c r="U18" s="351"/>
    </row>
    <row r="19" spans="1:21" s="245" customFormat="1" ht="17.399999999999999">
      <c r="A19" s="240"/>
      <c r="B19" s="241"/>
      <c r="C19" s="509" t="s">
        <v>96</v>
      </c>
      <c r="D19" s="594"/>
      <c r="E19" s="594"/>
      <c r="F19" s="509" t="s">
        <v>1128</v>
      </c>
      <c r="G19" s="619"/>
      <c r="H19" s="619"/>
      <c r="I19" s="521"/>
      <c r="J19" s="620"/>
      <c r="K19" s="621" t="s">
        <v>429</v>
      </c>
      <c r="L19" s="619"/>
      <c r="M19" s="619"/>
      <c r="N19" s="521"/>
      <c r="O19" s="320"/>
      <c r="P19" s="147"/>
      <c r="Q19" s="315"/>
      <c r="S19" s="315"/>
      <c r="T19" s="315"/>
      <c r="U19" s="351"/>
    </row>
    <row r="20" spans="1:21" s="245" customFormat="1" ht="17.399999999999999">
      <c r="A20" s="240"/>
      <c r="B20" s="241"/>
      <c r="C20" s="509" t="s">
        <v>98</v>
      </c>
      <c r="D20" s="594"/>
      <c r="E20" s="594"/>
      <c r="F20" s="509" t="s">
        <v>15</v>
      </c>
      <c r="G20" s="619"/>
      <c r="H20" s="619"/>
      <c r="I20" s="521"/>
      <c r="J20" s="620"/>
      <c r="K20" s="621" t="s">
        <v>431</v>
      </c>
      <c r="L20" s="619"/>
      <c r="M20" s="619"/>
      <c r="N20" s="320"/>
      <c r="O20" s="320"/>
      <c r="P20" s="147"/>
      <c r="Q20" s="352"/>
      <c r="R20" s="353"/>
      <c r="S20" s="353"/>
      <c r="T20" s="353"/>
      <c r="U20" s="351"/>
    </row>
    <row r="21" spans="1:21" s="245" customFormat="1" ht="17.399999999999999">
      <c r="A21" s="240"/>
      <c r="B21" s="241"/>
      <c r="C21" s="509" t="s">
        <v>177</v>
      </c>
      <c r="D21" s="594"/>
      <c r="E21" s="594"/>
      <c r="F21" s="509" t="s">
        <v>145</v>
      </c>
      <c r="G21" s="619"/>
      <c r="H21" s="521"/>
      <c r="I21" s="521"/>
      <c r="J21" s="620"/>
      <c r="K21" s="621" t="s">
        <v>761</v>
      </c>
      <c r="L21" s="619"/>
      <c r="M21" s="619"/>
      <c r="N21" s="320"/>
      <c r="O21" s="320"/>
      <c r="P21" s="147"/>
      <c r="Q21" s="352"/>
      <c r="R21" s="353"/>
      <c r="S21" s="353"/>
      <c r="T21" s="353"/>
      <c r="U21" s="351"/>
    </row>
    <row r="22" spans="1:21" s="245" customFormat="1" ht="17.399999999999999">
      <c r="A22" s="240"/>
      <c r="B22" s="241"/>
      <c r="C22" s="521" t="s">
        <v>432</v>
      </c>
      <c r="D22" s="594"/>
      <c r="E22" s="594"/>
      <c r="F22" s="509" t="s">
        <v>430</v>
      </c>
      <c r="G22" s="619"/>
      <c r="H22" s="521"/>
      <c r="I22" s="521"/>
      <c r="J22" s="620"/>
      <c r="K22" s="621" t="s">
        <v>975</v>
      </c>
      <c r="L22" s="619"/>
      <c r="M22" s="619"/>
      <c r="N22" s="320"/>
      <c r="O22" s="320"/>
      <c r="P22" s="147"/>
      <c r="Q22" s="352"/>
      <c r="R22" s="353"/>
      <c r="S22" s="353"/>
      <c r="T22" s="353"/>
      <c r="U22" s="351"/>
    </row>
    <row r="23" spans="1:21" s="245" customFormat="1" ht="17.399999999999999">
      <c r="A23" s="240"/>
      <c r="B23" s="241"/>
      <c r="C23" s="621" t="s">
        <v>433</v>
      </c>
      <c r="D23" s="594"/>
      <c r="E23" s="594"/>
      <c r="F23" s="621" t="s">
        <v>242</v>
      </c>
      <c r="G23" s="619"/>
      <c r="H23" s="521"/>
      <c r="I23" s="521"/>
      <c r="J23" s="620"/>
      <c r="K23" s="509" t="s">
        <v>22</v>
      </c>
      <c r="L23" s="619"/>
      <c r="M23" s="619"/>
      <c r="N23" s="320"/>
      <c r="O23" s="320"/>
      <c r="P23" s="147"/>
      <c r="Q23" s="352"/>
      <c r="R23" s="353"/>
      <c r="S23" s="353"/>
      <c r="T23" s="353"/>
      <c r="U23" s="351"/>
    </row>
    <row r="24" spans="1:21" s="245" customFormat="1" ht="17.399999999999999">
      <c r="A24" s="240"/>
      <c r="B24" s="241"/>
      <c r="C24" s="622" t="s">
        <v>435</v>
      </c>
      <c r="D24" s="594"/>
      <c r="E24" s="594"/>
      <c r="F24" s="621" t="s">
        <v>434</v>
      </c>
      <c r="G24" s="619"/>
      <c r="H24" s="521"/>
      <c r="I24" s="521"/>
      <c r="J24" s="620"/>
      <c r="K24" s="622" t="s">
        <v>214</v>
      </c>
      <c r="L24" s="619"/>
      <c r="M24" s="619"/>
      <c r="N24" s="320"/>
      <c r="O24" s="320"/>
      <c r="P24" s="147"/>
      <c r="Q24" s="352"/>
      <c r="R24" s="353"/>
      <c r="S24" s="353"/>
      <c r="T24" s="353"/>
      <c r="U24" s="351"/>
    </row>
    <row r="25" spans="1:21" s="245" customFormat="1" ht="17.399999999999999">
      <c r="A25" s="240"/>
      <c r="B25" s="241"/>
      <c r="C25" s="621" t="s">
        <v>437</v>
      </c>
      <c r="D25" s="594"/>
      <c r="E25" s="594"/>
      <c r="F25" s="621" t="s">
        <v>198</v>
      </c>
      <c r="G25" s="619"/>
      <c r="H25" s="521"/>
      <c r="I25" s="521"/>
      <c r="J25" s="620"/>
      <c r="K25" s="521" t="s">
        <v>154</v>
      </c>
      <c r="L25" s="619"/>
      <c r="M25" s="619"/>
      <c r="N25" s="320"/>
      <c r="O25" s="320"/>
      <c r="P25" s="147"/>
      <c r="Q25" s="352"/>
      <c r="R25" s="353"/>
      <c r="S25" s="353"/>
      <c r="T25" s="353"/>
      <c r="U25" s="351"/>
    </row>
    <row r="26" spans="1:21" s="245" customFormat="1" ht="17.399999999999999">
      <c r="A26" s="240"/>
      <c r="B26" s="241"/>
      <c r="C26" s="623" t="s">
        <v>438</v>
      </c>
      <c r="D26" s="594"/>
      <c r="E26" s="594"/>
      <c r="F26" s="509" t="s">
        <v>7</v>
      </c>
      <c r="G26" s="619"/>
      <c r="H26" s="521"/>
      <c r="I26" s="521"/>
      <c r="J26" s="620"/>
      <c r="K26" s="509" t="s">
        <v>976</v>
      </c>
      <c r="L26" s="619"/>
      <c r="M26" s="619"/>
      <c r="N26" s="320"/>
      <c r="O26" s="320"/>
      <c r="P26" s="147"/>
      <c r="Q26" s="352"/>
      <c r="R26" s="353"/>
      <c r="S26" s="353"/>
      <c r="T26" s="353"/>
      <c r="U26" s="351"/>
    </row>
    <row r="27" spans="1:21" s="245" customFormat="1" ht="17.399999999999999">
      <c r="A27" s="240"/>
      <c r="B27" s="241"/>
      <c r="C27" s="623" t="s">
        <v>440</v>
      </c>
      <c r="D27" s="594"/>
      <c r="E27" s="594"/>
      <c r="F27" s="621" t="s">
        <v>1135</v>
      </c>
      <c r="G27" s="619"/>
      <c r="H27" s="521"/>
      <c r="I27" s="521"/>
      <c r="J27" s="620"/>
      <c r="K27" s="509" t="s">
        <v>100</v>
      </c>
      <c r="L27" s="619"/>
      <c r="M27" s="619"/>
      <c r="N27" s="320"/>
      <c r="O27" s="320"/>
      <c r="P27" s="147"/>
      <c r="Q27" s="352"/>
      <c r="R27" s="353"/>
      <c r="S27" s="353"/>
      <c r="T27" s="353"/>
      <c r="U27" s="351"/>
    </row>
    <row r="28" spans="1:21" s="245" customFormat="1" ht="17.399999999999999">
      <c r="A28" s="240"/>
      <c r="B28" s="241"/>
      <c r="C28" s="621" t="s">
        <v>972</v>
      </c>
      <c r="D28" s="594"/>
      <c r="E28" s="594"/>
      <c r="F28" s="621" t="s">
        <v>1136</v>
      </c>
      <c r="G28" s="619"/>
      <c r="H28" s="521"/>
      <c r="I28" s="521"/>
      <c r="J28" s="620"/>
      <c r="K28" s="509" t="s">
        <v>439</v>
      </c>
      <c r="L28" s="619"/>
      <c r="M28" s="619"/>
      <c r="N28" s="320"/>
      <c r="O28" s="320"/>
      <c r="P28" s="147"/>
      <c r="Q28" s="352"/>
      <c r="R28" s="353"/>
      <c r="S28" s="353"/>
      <c r="T28" s="353"/>
      <c r="U28" s="351"/>
    </row>
    <row r="29" spans="1:21" s="245" customFormat="1" ht="17.399999999999999">
      <c r="A29" s="240"/>
      <c r="B29" s="241"/>
      <c r="C29" s="509" t="s">
        <v>130</v>
      </c>
      <c r="D29" s="594"/>
      <c r="E29" s="594"/>
      <c r="F29" s="509" t="s">
        <v>136</v>
      </c>
      <c r="G29" s="619"/>
      <c r="H29" s="521"/>
      <c r="I29" s="521"/>
      <c r="J29" s="620"/>
      <c r="K29" s="622" t="s">
        <v>977</v>
      </c>
      <c r="L29" s="619"/>
      <c r="M29" s="619"/>
      <c r="N29" s="320"/>
      <c r="O29" s="320"/>
      <c r="P29" s="147"/>
      <c r="Q29" s="352"/>
      <c r="R29" s="353"/>
      <c r="S29" s="353"/>
      <c r="T29" s="353"/>
      <c r="U29" s="351"/>
    </row>
    <row r="30" spans="1:21" s="245" customFormat="1" ht="17.399999999999999">
      <c r="A30" s="240"/>
      <c r="B30" s="241"/>
      <c r="C30" s="509" t="s">
        <v>99</v>
      </c>
      <c r="D30" s="594"/>
      <c r="E30" s="594"/>
      <c r="F30" s="509" t="s">
        <v>269</v>
      </c>
      <c r="G30" s="619"/>
      <c r="H30" s="521"/>
      <c r="I30" s="521"/>
      <c r="J30" s="620"/>
      <c r="K30" s="524" t="s">
        <v>212</v>
      </c>
      <c r="L30" s="619"/>
      <c r="M30" s="619"/>
      <c r="N30" s="320"/>
      <c r="O30" s="320"/>
      <c r="P30" s="147"/>
      <c r="Q30" s="352"/>
      <c r="R30" s="353"/>
      <c r="S30" s="353"/>
      <c r="T30" s="353"/>
      <c r="U30" s="351"/>
    </row>
    <row r="31" spans="1:21" s="245" customFormat="1" ht="17.399999999999999">
      <c r="A31" s="240"/>
      <c r="B31" s="241"/>
      <c r="C31" s="509" t="s">
        <v>971</v>
      </c>
      <c r="D31" s="594"/>
      <c r="E31" s="594"/>
      <c r="F31" s="509" t="s">
        <v>66</v>
      </c>
      <c r="G31" s="619"/>
      <c r="H31" s="521"/>
      <c r="I31" s="521"/>
      <c r="J31" s="620"/>
      <c r="K31" s="622" t="s">
        <v>978</v>
      </c>
      <c r="L31" s="619"/>
      <c r="M31" s="619"/>
      <c r="N31" s="320"/>
      <c r="O31" s="320"/>
      <c r="P31" s="147"/>
      <c r="Q31" s="352"/>
      <c r="R31" s="353"/>
      <c r="S31" s="353"/>
      <c r="T31" s="353"/>
      <c r="U31" s="351"/>
    </row>
    <row r="32" spans="1:21" s="245" customFormat="1" ht="17.399999999999999">
      <c r="A32" s="240"/>
      <c r="B32" s="241"/>
      <c r="C32" s="514" t="s">
        <v>123</v>
      </c>
      <c r="D32" s="594"/>
      <c r="E32" s="594"/>
      <c r="F32" s="624" t="s">
        <v>170</v>
      </c>
      <c r="G32" s="619"/>
      <c r="H32" s="521"/>
      <c r="I32" s="521"/>
      <c r="J32" s="620"/>
      <c r="K32" s="622" t="s">
        <v>160</v>
      </c>
      <c r="L32" s="619"/>
      <c r="M32" s="619"/>
      <c r="N32" s="320"/>
      <c r="O32" s="320"/>
      <c r="P32" s="147"/>
      <c r="Q32" s="352"/>
      <c r="R32" s="353"/>
      <c r="S32" s="353"/>
      <c r="T32" s="353"/>
      <c r="U32" s="351"/>
    </row>
    <row r="33" spans="1:30" s="245" customFormat="1" ht="17.399999999999999">
      <c r="A33" s="240"/>
      <c r="B33" s="241"/>
      <c r="C33" s="509" t="s">
        <v>76</v>
      </c>
      <c r="D33" s="594"/>
      <c r="E33" s="594"/>
      <c r="F33" s="509" t="s">
        <v>178</v>
      </c>
      <c r="G33" s="619"/>
      <c r="H33" s="521"/>
      <c r="I33" s="521"/>
      <c r="J33" s="620"/>
      <c r="K33" s="622" t="s">
        <v>133</v>
      </c>
      <c r="L33" s="619"/>
      <c r="M33" s="619"/>
      <c r="N33" s="320"/>
      <c r="O33" s="320"/>
      <c r="P33" s="147"/>
      <c r="Q33" s="352"/>
      <c r="R33" s="353"/>
      <c r="S33" s="353"/>
      <c r="T33" s="353"/>
      <c r="U33" s="351"/>
    </row>
    <row r="34" spans="1:30" s="245" customFormat="1" ht="17.399999999999999">
      <c r="A34" s="240"/>
      <c r="B34" s="241"/>
      <c r="C34" s="521" t="s">
        <v>190</v>
      </c>
      <c r="D34" s="594"/>
      <c r="E34" s="594"/>
      <c r="F34" s="509" t="s">
        <v>179</v>
      </c>
      <c r="G34" s="619"/>
      <c r="H34" s="521"/>
      <c r="I34" s="521"/>
      <c r="J34" s="620"/>
      <c r="K34" s="509" t="s">
        <v>181</v>
      </c>
      <c r="L34" s="619"/>
      <c r="M34" s="619"/>
      <c r="N34" s="517"/>
      <c r="O34" s="320"/>
      <c r="P34" s="147"/>
      <c r="Q34" s="352"/>
      <c r="R34" s="353"/>
      <c r="S34" s="353"/>
      <c r="T34" s="353"/>
      <c r="U34" s="351"/>
    </row>
    <row r="35" spans="1:30" s="245" customFormat="1" ht="17.399999999999999">
      <c r="A35" s="240"/>
      <c r="B35" s="241"/>
      <c r="C35" s="509" t="s">
        <v>20</v>
      </c>
      <c r="D35" s="625"/>
      <c r="E35" s="625"/>
      <c r="F35" s="621" t="s">
        <v>144</v>
      </c>
      <c r="G35" s="619"/>
      <c r="H35" s="521"/>
      <c r="I35" s="521"/>
      <c r="J35" s="626"/>
      <c r="K35" s="509" t="s">
        <v>442</v>
      </c>
      <c r="L35" s="619"/>
      <c r="M35" s="619"/>
      <c r="N35" s="517"/>
      <c r="O35" s="517"/>
      <c r="P35" s="147"/>
      <c r="Q35" s="352"/>
      <c r="R35" s="353"/>
      <c r="S35" s="353"/>
      <c r="T35" s="353"/>
      <c r="U35" s="351"/>
    </row>
    <row r="36" spans="1:30" s="245" customFormat="1" ht="17.399999999999999">
      <c r="A36" s="240"/>
      <c r="B36" s="241"/>
      <c r="C36" s="509" t="s">
        <v>2</v>
      </c>
      <c r="D36" s="594"/>
      <c r="E36" s="594"/>
      <c r="F36" s="509" t="s">
        <v>168</v>
      </c>
      <c r="G36" s="619"/>
      <c r="H36" s="521"/>
      <c r="I36" s="521"/>
      <c r="J36" s="620"/>
      <c r="K36" s="624" t="s">
        <v>102</v>
      </c>
      <c r="L36" s="619"/>
      <c r="M36" s="627"/>
      <c r="N36" s="517"/>
      <c r="O36" s="517"/>
      <c r="P36" s="147"/>
      <c r="Q36" s="352"/>
      <c r="R36" s="246"/>
      <c r="S36" s="353"/>
      <c r="T36" s="353"/>
      <c r="U36" s="351"/>
    </row>
    <row r="37" spans="1:30" s="245" customFormat="1" ht="17.399999999999999">
      <c r="A37" s="240"/>
      <c r="B37" s="241"/>
      <c r="C37" s="509" t="s">
        <v>79</v>
      </c>
      <c r="D37" s="594"/>
      <c r="E37" s="594"/>
      <c r="F37" s="509" t="s">
        <v>194</v>
      </c>
      <c r="G37" s="619"/>
      <c r="H37" s="619"/>
      <c r="I37" s="521"/>
      <c r="J37" s="620"/>
      <c r="K37" s="624" t="s">
        <v>134</v>
      </c>
      <c r="L37" s="627"/>
      <c r="M37" s="627"/>
      <c r="N37" s="517"/>
      <c r="O37" s="517"/>
      <c r="P37" s="147"/>
      <c r="Q37" s="352"/>
      <c r="R37" s="353"/>
      <c r="S37" s="353"/>
      <c r="T37" s="353"/>
      <c r="U37" s="351"/>
    </row>
    <row r="38" spans="1:30" s="245" customFormat="1" ht="17.399999999999999">
      <c r="A38" s="240"/>
      <c r="B38" s="241"/>
      <c r="C38" s="622" t="s">
        <v>188</v>
      </c>
      <c r="D38" s="594"/>
      <c r="E38" s="594"/>
      <c r="F38" s="521" t="s">
        <v>184</v>
      </c>
      <c r="G38" s="619"/>
      <c r="H38" s="619"/>
      <c r="I38" s="521"/>
      <c r="J38" s="620"/>
      <c r="K38" s="621" t="s">
        <v>989</v>
      </c>
      <c r="L38" s="629"/>
      <c r="M38" s="627"/>
      <c r="N38" s="517"/>
      <c r="O38" s="517"/>
      <c r="P38" s="353"/>
      <c r="Q38" s="353"/>
      <c r="R38" s="351"/>
    </row>
    <row r="39" spans="1:30" s="245" customFormat="1" ht="17.399999999999999">
      <c r="A39" s="240"/>
      <c r="B39" s="241"/>
      <c r="C39" s="622" t="s">
        <v>105</v>
      </c>
      <c r="E39" s="625"/>
      <c r="F39" s="621" t="s">
        <v>443</v>
      </c>
      <c r="G39" s="619"/>
      <c r="H39" s="524"/>
      <c r="I39" s="521"/>
      <c r="J39" s="626"/>
      <c r="K39" s="621" t="s">
        <v>990</v>
      </c>
      <c r="L39" s="629"/>
      <c r="M39" s="627"/>
      <c r="N39" s="517"/>
      <c r="O39" s="517"/>
      <c r="P39" s="147"/>
      <c r="Q39" s="352"/>
      <c r="R39" s="353"/>
      <c r="S39" s="353"/>
      <c r="T39" s="353"/>
      <c r="U39" s="351"/>
    </row>
    <row r="40" spans="1:30" s="245" customFormat="1" ht="17.399999999999999">
      <c r="A40" s="240"/>
      <c r="B40" s="241"/>
      <c r="C40" s="521" t="s">
        <v>183</v>
      </c>
      <c r="D40" s="594"/>
      <c r="E40" s="594"/>
      <c r="F40" s="621" t="s">
        <v>125</v>
      </c>
      <c r="G40" s="517"/>
      <c r="H40" s="521"/>
      <c r="I40" s="521"/>
      <c r="J40" s="620"/>
      <c r="K40" s="622" t="s">
        <v>957</v>
      </c>
      <c r="L40" s="353"/>
      <c r="M40" s="353"/>
      <c r="N40" s="351"/>
      <c r="O40" s="517"/>
      <c r="P40" s="147"/>
      <c r="Q40" s="352"/>
      <c r="R40" s="353"/>
      <c r="S40" s="353"/>
      <c r="T40" s="353"/>
      <c r="U40" s="351"/>
    </row>
    <row r="41" spans="1:30" s="245" customFormat="1" ht="17.399999999999999">
      <c r="A41" s="240"/>
      <c r="B41" s="241"/>
      <c r="C41" s="621" t="s">
        <v>477</v>
      </c>
      <c r="D41" s="594"/>
      <c r="E41" s="594"/>
      <c r="F41" s="621" t="s">
        <v>1132</v>
      </c>
      <c r="G41" s="619"/>
      <c r="H41" s="619"/>
      <c r="I41" s="147"/>
      <c r="J41" s="352"/>
      <c r="K41" s="630" t="s">
        <v>980</v>
      </c>
      <c r="O41" s="517"/>
      <c r="P41" s="147"/>
      <c r="Q41" s="352"/>
      <c r="S41" s="527"/>
      <c r="T41" s="528"/>
      <c r="U41" s="528"/>
      <c r="V41" s="525"/>
      <c r="W41" s="507"/>
    </row>
    <row r="42" spans="1:30" s="245" customFormat="1" ht="17.399999999999999">
      <c r="A42" s="240"/>
      <c r="B42" s="241"/>
      <c r="C42" s="621" t="s">
        <v>446</v>
      </c>
      <c r="D42" s="594"/>
      <c r="E42" s="594"/>
      <c r="F42" s="509" t="s">
        <v>210</v>
      </c>
      <c r="G42" s="619"/>
      <c r="H42" s="521"/>
      <c r="I42" s="353"/>
      <c r="J42" s="351"/>
      <c r="K42" s="509" t="s">
        <v>983</v>
      </c>
      <c r="L42" s="351"/>
      <c r="P42" s="147"/>
      <c r="Q42" s="352"/>
      <c r="R42" s="353"/>
      <c r="S42" s="353"/>
      <c r="T42" s="353"/>
      <c r="U42" s="351"/>
    </row>
    <row r="43" spans="1:30" s="245" customFormat="1" ht="17.399999999999999">
      <c r="A43" s="240"/>
      <c r="B43" s="241"/>
      <c r="C43" s="621" t="s">
        <v>448</v>
      </c>
      <c r="D43" s="594"/>
      <c r="E43" s="594"/>
      <c r="F43" s="509" t="s">
        <v>97</v>
      </c>
      <c r="G43" s="509"/>
      <c r="H43" s="521"/>
      <c r="I43" s="353"/>
      <c r="J43" s="353"/>
      <c r="P43" s="147"/>
      <c r="Q43" s="352"/>
      <c r="R43" s="353"/>
      <c r="S43" s="353"/>
      <c r="T43" s="353"/>
      <c r="U43" s="351"/>
    </row>
    <row r="44" spans="1:30" s="245" customFormat="1" ht="17.399999999999999">
      <c r="A44" s="240"/>
      <c r="B44" s="241"/>
      <c r="C44" s="521" t="s">
        <v>295</v>
      </c>
      <c r="D44" s="594"/>
      <c r="E44" s="594"/>
      <c r="F44" s="621" t="s">
        <v>106</v>
      </c>
      <c r="G44" s="509"/>
      <c r="H44" s="521"/>
      <c r="I44" s="353"/>
      <c r="J44" s="353"/>
      <c r="P44" s="147"/>
      <c r="Q44" s="352"/>
      <c r="R44" s="507"/>
      <c r="T44" s="353"/>
      <c r="U44" s="351"/>
    </row>
    <row r="45" spans="1:30" s="245" customFormat="1" ht="17.399999999999999">
      <c r="A45" s="240"/>
      <c r="B45" s="241"/>
      <c r="C45" s="1246" t="s">
        <v>984</v>
      </c>
      <c r="D45" s="594"/>
      <c r="E45" s="594"/>
      <c r="F45" s="509" t="s">
        <v>129</v>
      </c>
      <c r="G45" s="509"/>
      <c r="H45" s="521"/>
      <c r="I45" s="353"/>
      <c r="J45" s="353"/>
      <c r="P45" s="147"/>
      <c r="Q45" s="352"/>
      <c r="R45" s="507"/>
      <c r="T45" s="250"/>
      <c r="U45" s="351"/>
    </row>
    <row r="46" spans="1:30" s="245" customFormat="1" ht="17.399999999999999">
      <c r="A46" s="240"/>
      <c r="B46" s="241"/>
      <c r="C46" s="509" t="s">
        <v>1144</v>
      </c>
      <c r="D46" s="594"/>
      <c r="E46" s="594"/>
      <c r="F46" s="621" t="s">
        <v>974</v>
      </c>
      <c r="G46" s="509"/>
      <c r="H46" s="521"/>
      <c r="I46" s="353"/>
      <c r="J46" s="353"/>
      <c r="P46" s="147"/>
      <c r="Q46" s="352"/>
      <c r="R46" s="353"/>
      <c r="S46" s="353"/>
      <c r="T46" s="353"/>
      <c r="U46" s="351"/>
    </row>
    <row r="47" spans="1:30" s="245" customFormat="1" ht="17.399999999999999">
      <c r="A47" s="240"/>
      <c r="B47" s="241"/>
      <c r="C47" s="509"/>
      <c r="D47" s="594"/>
      <c r="E47" s="594"/>
      <c r="F47" s="509" t="s">
        <v>187</v>
      </c>
      <c r="G47" s="509"/>
      <c r="H47" s="521"/>
      <c r="I47" s="353"/>
      <c r="J47" s="353"/>
      <c r="P47" s="147"/>
      <c r="Q47" s="352"/>
      <c r="S47" s="530"/>
      <c r="T47" s="531"/>
      <c r="U47" s="523"/>
      <c r="W47" s="505"/>
      <c r="X47" s="505"/>
      <c r="Y47" s="505"/>
      <c r="AB47" s="149"/>
      <c r="AC47" s="529"/>
      <c r="AD47" s="532"/>
    </row>
    <row r="48" spans="1:30" s="245" customFormat="1" ht="17.399999999999999">
      <c r="A48" s="240"/>
      <c r="B48" s="241"/>
      <c r="C48" s="509"/>
      <c r="D48" s="594"/>
      <c r="E48" s="594"/>
      <c r="F48" s="509"/>
      <c r="G48" s="509"/>
      <c r="H48" s="521"/>
      <c r="I48" s="353"/>
      <c r="J48" s="353"/>
      <c r="P48" s="147"/>
      <c r="Q48" s="352"/>
      <c r="S48" s="533"/>
      <c r="T48" s="531"/>
      <c r="U48" s="360"/>
      <c r="W48" s="505"/>
      <c r="X48" s="505"/>
      <c r="Y48" s="505"/>
      <c r="AB48" s="149"/>
      <c r="AC48" s="529"/>
      <c r="AD48" s="532"/>
    </row>
    <row r="49" spans="1:30" s="245" customFormat="1" ht="17.399999999999999">
      <c r="A49" s="240"/>
      <c r="B49" s="241"/>
      <c r="C49" s="509"/>
      <c r="D49" s="1243"/>
      <c r="E49" s="1243"/>
      <c r="F49" s="1243"/>
      <c r="G49" s="619"/>
      <c r="H49" s="1243"/>
      <c r="I49" s="521"/>
      <c r="J49" s="1243"/>
      <c r="K49" s="620"/>
      <c r="L49" s="631"/>
      <c r="M49" s="615"/>
      <c r="N49" s="320"/>
      <c r="O49" s="1243"/>
      <c r="P49" s="147"/>
      <c r="Q49" s="352"/>
      <c r="S49" s="534"/>
      <c r="T49" s="244"/>
      <c r="W49" s="505"/>
      <c r="X49" s="505"/>
      <c r="Y49" s="505"/>
      <c r="AA49" s="505"/>
      <c r="AB49" s="149"/>
      <c r="AC49" s="520"/>
      <c r="AD49" s="532"/>
    </row>
    <row r="50" spans="1:30" s="245" customFormat="1" ht="17.399999999999999">
      <c r="A50" s="240"/>
      <c r="B50" s="241"/>
      <c r="C50" s="1251"/>
      <c r="D50" s="1252"/>
      <c r="E50" s="1252"/>
      <c r="F50" s="1252"/>
      <c r="G50" s="1250"/>
      <c r="H50" s="1252"/>
      <c r="I50" s="1254"/>
      <c r="J50" s="1252"/>
      <c r="K50" s="1253"/>
      <c r="L50" s="1256"/>
      <c r="M50" s="1257"/>
      <c r="N50" s="1255"/>
      <c r="O50" s="1252"/>
      <c r="P50" s="147"/>
      <c r="Q50" s="352"/>
      <c r="S50" s="534"/>
      <c r="T50" s="244"/>
      <c r="W50" s="505"/>
      <c r="X50" s="505"/>
      <c r="Y50" s="505"/>
      <c r="AA50" s="505"/>
      <c r="AB50" s="149"/>
      <c r="AC50" s="520"/>
      <c r="AD50" s="532"/>
    </row>
    <row r="51" spans="1:30" s="245" customFormat="1" ht="17.399999999999999">
      <c r="A51" s="240"/>
      <c r="B51" s="241"/>
      <c r="C51" s="615" t="s">
        <v>139</v>
      </c>
      <c r="D51" s="625"/>
      <c r="E51" s="625"/>
      <c r="F51" s="625"/>
      <c r="G51" s="619"/>
      <c r="H51" s="509"/>
      <c r="I51" s="521"/>
      <c r="J51" s="625"/>
      <c r="K51" s="625"/>
      <c r="L51" s="619"/>
      <c r="M51" s="619"/>
      <c r="N51" s="320"/>
      <c r="O51" s="320"/>
      <c r="P51" s="147"/>
      <c r="Q51" s="352"/>
      <c r="S51" s="244"/>
      <c r="T51" s="244"/>
      <c r="U51" s="536"/>
      <c r="W51" s="505"/>
      <c r="X51" s="505"/>
      <c r="Y51" s="505"/>
      <c r="AA51" s="149"/>
      <c r="AB51" s="354"/>
      <c r="AC51" s="354"/>
      <c r="AD51" s="354"/>
    </row>
    <row r="52" spans="1:30" s="245" customFormat="1" ht="17.399999999999999">
      <c r="A52" s="240"/>
      <c r="B52" s="241"/>
      <c r="C52" s="615" t="s">
        <v>147</v>
      </c>
      <c r="D52" s="594"/>
      <c r="E52" s="594"/>
      <c r="G52" s="619"/>
      <c r="H52" s="619"/>
      <c r="I52" s="521"/>
      <c r="J52" s="620"/>
      <c r="L52" s="619"/>
      <c r="M52" s="619"/>
      <c r="N52" s="320"/>
      <c r="O52" s="320"/>
      <c r="P52" s="147"/>
      <c r="Q52" s="352"/>
      <c r="S52" s="244"/>
      <c r="T52" s="244"/>
      <c r="W52" s="505"/>
      <c r="X52" s="505"/>
      <c r="Y52" s="505"/>
      <c r="AA52" s="149"/>
      <c r="AB52" s="354"/>
      <c r="AC52" s="354"/>
      <c r="AD52" s="354"/>
    </row>
    <row r="53" spans="1:30" s="245" customFormat="1" ht="17.399999999999999">
      <c r="A53" s="240"/>
      <c r="B53" s="241"/>
      <c r="C53" s="621" t="s">
        <v>985</v>
      </c>
      <c r="D53" s="594"/>
      <c r="E53" s="594"/>
      <c r="F53" s="621" t="s">
        <v>445</v>
      </c>
      <c r="G53" s="619"/>
      <c r="H53" s="619"/>
      <c r="J53" s="620"/>
      <c r="K53" s="651" t="s">
        <v>447</v>
      </c>
      <c r="L53" s="619"/>
      <c r="M53" s="619"/>
      <c r="N53" s="320"/>
      <c r="O53" s="320"/>
      <c r="P53" s="147"/>
      <c r="Q53" s="352"/>
      <c r="R53" s="507"/>
      <c r="S53" s="244"/>
      <c r="T53" s="244"/>
      <c r="W53" s="505"/>
      <c r="X53" s="505"/>
      <c r="Y53" s="505"/>
      <c r="AA53" s="149"/>
      <c r="AB53" s="354"/>
      <c r="AC53" s="354"/>
      <c r="AD53" s="354"/>
    </row>
    <row r="54" spans="1:30" s="245" customFormat="1" ht="17.399999999999999">
      <c r="A54" s="240"/>
      <c r="B54" s="241"/>
      <c r="C54" s="622" t="s">
        <v>149</v>
      </c>
      <c r="D54" s="594"/>
      <c r="E54" s="594"/>
      <c r="F54" s="621" t="s">
        <v>982</v>
      </c>
      <c r="G54" s="619"/>
      <c r="H54" s="619"/>
      <c r="I54" s="509"/>
      <c r="J54" s="620"/>
      <c r="K54" s="621"/>
      <c r="N54" s="320"/>
      <c r="O54" s="320"/>
      <c r="P54" s="147"/>
      <c r="Q54" s="352"/>
      <c r="R54" s="277"/>
      <c r="S54" s="244"/>
      <c r="T54" s="244"/>
      <c r="U54" s="505"/>
      <c r="W54" s="505"/>
      <c r="X54" s="505"/>
      <c r="Y54" s="505"/>
      <c r="Z54" s="277"/>
      <c r="AA54" s="149"/>
      <c r="AB54" s="354"/>
      <c r="AC54" s="354"/>
      <c r="AD54" s="354"/>
    </row>
    <row r="55" spans="1:30" s="245" customFormat="1" ht="17.399999999999999">
      <c r="A55" s="240"/>
      <c r="B55" s="241"/>
      <c r="C55" s="621" t="s">
        <v>50</v>
      </c>
      <c r="D55" s="594"/>
      <c r="E55" s="594"/>
      <c r="F55" s="509" t="s">
        <v>987</v>
      </c>
      <c r="G55" s="619"/>
      <c r="H55" s="509"/>
      <c r="I55" s="1243"/>
      <c r="J55" s="620"/>
      <c r="L55" s="619"/>
      <c r="M55" s="619"/>
      <c r="N55" s="521"/>
      <c r="O55" s="320"/>
      <c r="P55" s="147"/>
      <c r="Q55" s="352"/>
      <c r="R55" s="353"/>
      <c r="S55" s="353" t="s">
        <v>740</v>
      </c>
      <c r="T55" s="353"/>
      <c r="U55" s="351"/>
    </row>
    <row r="56" spans="1:30" s="245" customFormat="1" ht="17.399999999999999">
      <c r="A56" s="240"/>
      <c r="B56" s="241"/>
      <c r="C56" s="621" t="s">
        <v>355</v>
      </c>
      <c r="D56" s="594"/>
      <c r="E56" s="594"/>
      <c r="F56" s="509" t="s">
        <v>988</v>
      </c>
      <c r="G56" s="619"/>
      <c r="H56" s="509"/>
      <c r="I56" s="1243"/>
      <c r="J56" s="620"/>
      <c r="K56" s="621"/>
      <c r="L56" s="619"/>
      <c r="M56" s="619"/>
      <c r="N56" s="521"/>
      <c r="O56" s="320"/>
      <c r="P56" s="147"/>
      <c r="Q56" s="352"/>
      <c r="R56" s="353"/>
      <c r="S56" s="353"/>
      <c r="T56" s="353"/>
      <c r="U56" s="351"/>
    </row>
    <row r="57" spans="1:30" s="245" customFormat="1" ht="17.399999999999999">
      <c r="A57" s="240"/>
      <c r="B57" s="241"/>
      <c r="C57" s="1247"/>
      <c r="D57" s="1248"/>
      <c r="E57" s="1248"/>
      <c r="F57" s="1249"/>
      <c r="G57" s="1250"/>
      <c r="H57" s="1251"/>
      <c r="I57" s="1252"/>
      <c r="J57" s="1253"/>
      <c r="K57" s="1247"/>
      <c r="L57" s="1250"/>
      <c r="M57" s="1250"/>
      <c r="N57" s="1254"/>
      <c r="O57" s="1255"/>
      <c r="P57" s="147"/>
      <c r="Q57" s="352"/>
      <c r="R57" s="353"/>
      <c r="S57" s="353"/>
      <c r="T57" s="353"/>
      <c r="U57" s="351"/>
    </row>
    <row r="58" spans="1:30" s="245" customFormat="1" ht="17.399999999999999">
      <c r="A58" s="240"/>
      <c r="B58" s="241"/>
      <c r="C58" s="615" t="s">
        <v>153</v>
      </c>
      <c r="D58" s="625"/>
      <c r="E58" s="625"/>
      <c r="F58" s="619"/>
      <c r="G58" s="311"/>
      <c r="H58" s="311"/>
      <c r="I58" s="509"/>
      <c r="J58" s="509"/>
      <c r="K58" s="619"/>
      <c r="L58" s="619"/>
      <c r="M58" s="619"/>
      <c r="N58" s="521"/>
      <c r="O58" s="320"/>
      <c r="P58" s="147"/>
      <c r="Q58" s="352"/>
      <c r="R58" s="353"/>
      <c r="S58" s="353"/>
      <c r="T58" s="353"/>
      <c r="U58" s="351"/>
    </row>
    <row r="59" spans="1:30" s="4" customFormat="1" ht="17.399999999999999">
      <c r="A59" s="102"/>
      <c r="B59" s="52"/>
      <c r="C59" s="615" t="s">
        <v>317</v>
      </c>
      <c r="D59" s="594"/>
      <c r="E59" s="1244"/>
      <c r="F59" s="619"/>
      <c r="G59" s="311"/>
      <c r="H59" s="311"/>
      <c r="I59" s="509"/>
      <c r="J59" s="509"/>
      <c r="K59" s="619"/>
      <c r="L59" s="619"/>
      <c r="M59" s="619"/>
      <c r="N59" s="625"/>
      <c r="O59" s="320"/>
      <c r="P59" s="41"/>
      <c r="Q59" s="355"/>
      <c r="R59" s="356"/>
      <c r="S59" s="356"/>
      <c r="T59" s="356"/>
      <c r="U59" s="350"/>
    </row>
    <row r="60" spans="1:30" s="4" customFormat="1" ht="17.399999999999999">
      <c r="A60" s="102"/>
      <c r="B60" s="52"/>
      <c r="C60" s="509" t="s">
        <v>997</v>
      </c>
      <c r="D60" s="625"/>
      <c r="E60" s="1244"/>
      <c r="F60" s="509" t="s">
        <v>993</v>
      </c>
      <c r="G60" s="311"/>
      <c r="H60" s="311"/>
      <c r="I60" s="509"/>
      <c r="J60" s="509"/>
      <c r="K60" s="509" t="s">
        <v>994</v>
      </c>
      <c r="L60" s="1243"/>
      <c r="M60" s="1243"/>
      <c r="N60" s="1243"/>
      <c r="O60" s="320"/>
      <c r="P60" s="41"/>
      <c r="Q60" s="355"/>
      <c r="R60" s="356"/>
      <c r="S60" s="356"/>
      <c r="T60" s="356"/>
      <c r="U60" s="350"/>
    </row>
    <row r="61" spans="1:30" s="4" customFormat="1" ht="16.8">
      <c r="A61" s="102"/>
      <c r="B61" s="52"/>
      <c r="C61" s="509" t="s">
        <v>998</v>
      </c>
      <c r="D61" s="1245"/>
      <c r="E61" s="1244"/>
      <c r="F61" s="509" t="s">
        <v>49</v>
      </c>
      <c r="G61" s="311"/>
      <c r="H61" s="311"/>
      <c r="I61" s="311"/>
      <c r="J61" s="509"/>
      <c r="K61" s="509"/>
      <c r="L61" s="509"/>
      <c r="M61" s="619"/>
      <c r="N61" s="625"/>
      <c r="O61" s="320"/>
      <c r="P61" s="41"/>
      <c r="Q61" s="355"/>
      <c r="R61" s="356"/>
      <c r="S61" s="356"/>
      <c r="T61" s="356"/>
      <c r="U61" s="350"/>
    </row>
    <row r="62" spans="1:30" s="4" customFormat="1" ht="16.8">
      <c r="A62" s="102"/>
      <c r="B62" s="52"/>
      <c r="C62" s="634" t="s">
        <v>996</v>
      </c>
      <c r="D62" s="1245"/>
      <c r="E62" s="628"/>
      <c r="F62" s="509" t="s">
        <v>484</v>
      </c>
      <c r="G62" s="311"/>
      <c r="H62" s="879"/>
      <c r="I62" s="1243"/>
      <c r="J62" s="509"/>
      <c r="K62" s="245"/>
      <c r="L62" s="362"/>
      <c r="M62" s="238"/>
      <c r="N62" s="636"/>
      <c r="O62" s="320"/>
      <c r="P62" s="41"/>
      <c r="Q62" s="355"/>
      <c r="R62" s="356"/>
      <c r="S62" s="356"/>
      <c r="T62" s="356"/>
      <c r="U62" s="350"/>
    </row>
    <row r="63" spans="1:30" s="4" customFormat="1" ht="16.5" customHeight="1">
      <c r="A63" s="102"/>
      <c r="B63" s="52"/>
      <c r="C63" s="512" t="s">
        <v>647</v>
      </c>
      <c r="D63" s="1245"/>
      <c r="E63" s="628"/>
      <c r="F63" s="509" t="s">
        <v>991</v>
      </c>
      <c r="G63" s="879"/>
      <c r="H63" s="879"/>
      <c r="I63" s="311"/>
      <c r="J63" s="509"/>
      <c r="K63" s="509"/>
      <c r="L63" s="1243"/>
      <c r="M63" s="1243"/>
      <c r="N63" s="1243"/>
      <c r="O63" s="320"/>
      <c r="P63" s="41"/>
      <c r="Q63" s="355"/>
      <c r="R63" s="356"/>
      <c r="S63" s="356"/>
      <c r="T63" s="356"/>
      <c r="U63" s="350"/>
    </row>
    <row r="64" spans="1:30" s="4" customFormat="1" ht="17.399999999999999">
      <c r="A64" s="102"/>
      <c r="B64" s="52"/>
      <c r="C64" s="512" t="s">
        <v>649</v>
      </c>
      <c r="D64" s="1245"/>
      <c r="E64" s="594"/>
      <c r="F64" s="509" t="s">
        <v>992</v>
      </c>
      <c r="G64" s="619"/>
      <c r="H64" s="509"/>
      <c r="I64" s="1243"/>
      <c r="J64" s="620"/>
      <c r="K64" s="621"/>
      <c r="L64" s="619"/>
      <c r="M64" s="619"/>
      <c r="N64" s="521"/>
      <c r="O64" s="320"/>
      <c r="P64" s="41"/>
      <c r="Q64" s="355"/>
      <c r="R64" s="356"/>
      <c r="S64" s="356"/>
      <c r="T64" s="356"/>
      <c r="U64" s="350"/>
    </row>
    <row r="65" spans="1:21" s="245" customFormat="1" ht="17.399999999999999">
      <c r="A65" s="240"/>
      <c r="B65" s="241"/>
      <c r="C65" s="277" t="s">
        <v>650</v>
      </c>
      <c r="D65" s="1245"/>
      <c r="E65" s="2"/>
      <c r="F65" s="2"/>
      <c r="G65" s="2"/>
      <c r="H65" s="2"/>
      <c r="I65" s="2"/>
      <c r="J65" s="2"/>
      <c r="K65" s="2"/>
      <c r="L65" s="2"/>
      <c r="M65" s="2"/>
      <c r="N65" s="315"/>
      <c r="O65" s="76"/>
      <c r="P65" s="147"/>
      <c r="Q65" s="352"/>
      <c r="R65" s="353"/>
      <c r="S65" s="353"/>
      <c r="T65" s="353"/>
      <c r="U65" s="351"/>
    </row>
    <row r="66" spans="1:21" s="4" customFormat="1" ht="16.5" customHeight="1">
      <c r="A66" s="102"/>
      <c r="B66" s="52"/>
      <c r="C66" s="509"/>
      <c r="D66" s="1245"/>
      <c r="E66" s="2"/>
      <c r="F66" s="2"/>
      <c r="G66" s="2"/>
      <c r="H66" s="2"/>
      <c r="I66" s="2"/>
      <c r="J66" s="2"/>
      <c r="K66" s="2"/>
      <c r="L66" s="2"/>
      <c r="M66" s="2"/>
      <c r="N66" s="315"/>
      <c r="O66" s="76"/>
      <c r="P66" s="41"/>
      <c r="Q66" s="355"/>
      <c r="R66" s="356"/>
      <c r="S66" s="356"/>
      <c r="T66" s="356"/>
      <c r="U66" s="350"/>
    </row>
    <row r="67" spans="1:21" s="4" customFormat="1" ht="16.5" customHeight="1">
      <c r="A67" s="102"/>
      <c r="B67" s="52"/>
      <c r="C67" s="1247"/>
      <c r="D67" s="1248"/>
      <c r="E67" s="1248"/>
      <c r="F67" s="1249"/>
      <c r="G67" s="1250"/>
      <c r="H67" s="1251"/>
      <c r="I67" s="1252"/>
      <c r="J67" s="1253"/>
      <c r="K67" s="1247"/>
      <c r="L67" s="1250"/>
      <c r="M67" s="1250"/>
      <c r="N67" s="1254"/>
      <c r="O67" s="1255"/>
      <c r="P67" s="41"/>
      <c r="Q67" s="355"/>
      <c r="R67" s="356"/>
      <c r="S67" s="356"/>
      <c r="T67" s="356"/>
      <c r="U67" s="350"/>
    </row>
    <row r="68" spans="1:21" s="4" customFormat="1" ht="16.5" customHeight="1">
      <c r="A68" s="102"/>
      <c r="B68" s="5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315"/>
      <c r="O68" s="1295"/>
      <c r="P68" s="41"/>
      <c r="Q68" s="355"/>
      <c r="R68" s="356"/>
      <c r="S68" s="356"/>
      <c r="T68" s="356"/>
      <c r="U68" s="350"/>
    </row>
    <row r="69" spans="1:21" s="4" customFormat="1" ht="16.5" customHeight="1">
      <c r="A69" s="102"/>
      <c r="B69" s="5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315"/>
      <c r="O69" s="1261"/>
      <c r="P69" s="41"/>
      <c r="Q69" s="355"/>
      <c r="R69" s="356"/>
      <c r="S69" s="356"/>
      <c r="T69" s="356"/>
      <c r="U69" s="350"/>
    </row>
    <row r="70" spans="1:21" s="4" customFormat="1" ht="16.5" customHeight="1">
      <c r="A70" s="102"/>
      <c r="B70" s="5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315"/>
      <c r="O70" s="1261"/>
      <c r="P70" s="41"/>
      <c r="Q70" s="355"/>
      <c r="R70" s="356"/>
      <c r="S70" s="356"/>
      <c r="T70" s="356"/>
      <c r="U70" s="350"/>
    </row>
    <row r="71" spans="1:21" s="4" customFormat="1" ht="16.5" customHeight="1">
      <c r="A71" s="102"/>
      <c r="B71" s="5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315"/>
      <c r="O71" s="1261"/>
      <c r="P71" s="41"/>
      <c r="Q71" s="355"/>
      <c r="R71" s="356"/>
      <c r="S71" s="356"/>
      <c r="T71" s="356"/>
      <c r="U71" s="350"/>
    </row>
    <row r="72" spans="1:21" s="4" customFormat="1" ht="16.5" customHeight="1">
      <c r="A72" s="102"/>
      <c r="B72" s="5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315"/>
      <c r="O72" s="316"/>
      <c r="P72" s="41"/>
      <c r="Q72" s="355"/>
      <c r="R72" s="356"/>
      <c r="S72" s="356"/>
      <c r="T72" s="356"/>
      <c r="U72" s="350"/>
    </row>
    <row r="73" spans="1:21" s="4" customFormat="1" ht="16.2" customHeight="1">
      <c r="A73" s="102"/>
      <c r="B73" s="5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315"/>
      <c r="O73" s="321"/>
      <c r="P73" s="41"/>
      <c r="Q73" s="355"/>
      <c r="R73" s="356"/>
      <c r="S73" s="356"/>
      <c r="T73" s="356"/>
      <c r="U73" s="350"/>
    </row>
    <row r="74" spans="1:21" s="4" customFormat="1" ht="16.5" customHeight="1">
      <c r="A74" s="102"/>
      <c r="B74" s="5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315"/>
      <c r="O74" s="321"/>
      <c r="P74" s="41"/>
      <c r="Q74" s="355"/>
      <c r="R74" s="356"/>
      <c r="S74" s="356"/>
      <c r="T74" s="356"/>
      <c r="U74" s="350"/>
    </row>
    <row r="75" spans="1:21" s="4" customFormat="1" ht="16.5" customHeight="1">
      <c r="A75" s="102"/>
      <c r="B75" s="5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315"/>
      <c r="O75" s="321"/>
      <c r="P75" s="41"/>
      <c r="Q75" s="355"/>
      <c r="R75" s="356"/>
      <c r="S75" s="356"/>
      <c r="T75" s="356"/>
      <c r="U75" s="350"/>
    </row>
    <row r="76" spans="1:21" s="4" customFormat="1" ht="16.5" customHeight="1">
      <c r="A76" s="102"/>
      <c r="B76" s="5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315"/>
      <c r="O76" s="321"/>
      <c r="P76" s="41"/>
      <c r="Q76" s="355"/>
      <c r="R76" s="356"/>
      <c r="S76" s="356"/>
      <c r="T76" s="356"/>
      <c r="U76" s="350"/>
    </row>
    <row r="77" spans="1:21" s="4" customFormat="1" ht="16.5" customHeight="1">
      <c r="A77" s="102"/>
      <c r="B77" s="5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315"/>
      <c r="O77" s="321"/>
      <c r="P77" s="41"/>
      <c r="Q77" s="355"/>
      <c r="R77" s="356"/>
      <c r="S77" s="356"/>
      <c r="T77" s="356"/>
      <c r="U77" s="350"/>
    </row>
    <row r="78" spans="1:21" s="4" customFormat="1" ht="16.5" customHeight="1">
      <c r="A78" s="102"/>
      <c r="B78" s="52"/>
      <c r="C78" s="2"/>
      <c r="D78" s="2"/>
    </row>
    <row r="79" spans="1:21" s="4" customFormat="1" ht="16.5" customHeight="1">
      <c r="A79" s="102"/>
      <c r="B79" s="5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315"/>
      <c r="O79" s="321"/>
      <c r="P79" s="41"/>
      <c r="Q79" s="355"/>
      <c r="R79" s="356"/>
      <c r="S79" s="356"/>
      <c r="T79" s="356"/>
      <c r="U79" s="350"/>
    </row>
    <row r="80" spans="1:21" s="4" customFormat="1" ht="16.5" customHeight="1">
      <c r="A80" s="102"/>
      <c r="B80" s="5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315"/>
      <c r="O80" s="321"/>
      <c r="P80" s="41"/>
      <c r="Q80" s="355"/>
      <c r="R80" s="356"/>
      <c r="S80" s="356"/>
      <c r="T80" s="356"/>
      <c r="U80" s="350"/>
    </row>
    <row r="81" spans="1:22" s="4" customFormat="1" ht="16.5" customHeight="1">
      <c r="A81" s="102"/>
      <c r="B81" s="5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315"/>
      <c r="O81" s="1528"/>
      <c r="P81" s="41"/>
      <c r="Q81" s="355"/>
      <c r="R81" s="356"/>
      <c r="S81" s="356"/>
      <c r="T81" s="356"/>
      <c r="U81" s="350"/>
    </row>
    <row r="82" spans="1:22" s="4" customFormat="1" ht="16.5" customHeight="1">
      <c r="A82" s="102"/>
      <c r="B82" s="5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315"/>
      <c r="O82" s="1528"/>
      <c r="P82" s="41"/>
      <c r="Q82" s="355"/>
      <c r="R82" s="356"/>
      <c r="S82" s="356"/>
      <c r="T82" s="356"/>
      <c r="U82" s="350"/>
    </row>
    <row r="83" spans="1:22" s="4" customFormat="1" ht="16.5" customHeight="1">
      <c r="A83" s="102"/>
      <c r="B83" s="5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315"/>
      <c r="O83" s="1528"/>
      <c r="P83" s="41"/>
      <c r="Q83" s="355"/>
      <c r="R83" s="356"/>
      <c r="S83" s="356"/>
      <c r="T83" s="356"/>
      <c r="U83" s="350"/>
    </row>
    <row r="84" spans="1:22" s="4" customFormat="1" ht="16.5" customHeight="1">
      <c r="A84" s="102"/>
      <c r="B84" s="5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315"/>
      <c r="O84" s="1528"/>
      <c r="P84" s="41"/>
      <c r="Q84" s="355"/>
      <c r="R84" s="356"/>
      <c r="S84" s="356"/>
      <c r="T84" s="356"/>
      <c r="U84" s="350"/>
    </row>
    <row r="85" spans="1:22" s="4" customFormat="1" ht="16.5" customHeight="1">
      <c r="A85" s="102"/>
      <c r="B85" s="5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315"/>
      <c r="O85" s="1528"/>
      <c r="P85" s="41"/>
      <c r="Q85" s="355"/>
      <c r="R85" s="356"/>
      <c r="S85" s="356"/>
      <c r="T85" s="356"/>
      <c r="U85" s="350"/>
    </row>
    <row r="86" spans="1:22" s="4" customFormat="1" ht="16.5" customHeight="1">
      <c r="A86" s="102"/>
      <c r="B86" s="5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315"/>
      <c r="O86" s="1528"/>
      <c r="P86" s="41"/>
      <c r="Q86" s="355"/>
      <c r="R86" s="356"/>
      <c r="S86" s="356"/>
      <c r="T86" s="356"/>
      <c r="U86" s="350"/>
    </row>
    <row r="87" spans="1:22" s="4" customFormat="1" ht="16.5" customHeight="1">
      <c r="A87" s="102"/>
      <c r="B87" s="52"/>
      <c r="E87" s="2"/>
      <c r="F87" s="2"/>
      <c r="G87" s="2"/>
      <c r="H87" s="2"/>
      <c r="I87" s="2"/>
      <c r="J87" s="2"/>
      <c r="K87" s="2"/>
      <c r="L87" s="2"/>
      <c r="M87" s="2"/>
      <c r="N87" s="315"/>
      <c r="O87" s="321"/>
      <c r="P87" s="41"/>
      <c r="Q87" s="355"/>
      <c r="R87" s="356"/>
      <c r="S87" s="356"/>
      <c r="T87" s="356"/>
      <c r="U87" s="350"/>
    </row>
    <row r="88" spans="1:22" s="4" customFormat="1" ht="16.5" customHeight="1">
      <c r="A88" s="102"/>
      <c r="B88" s="5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315"/>
      <c r="O88" s="321"/>
      <c r="P88" s="41"/>
      <c r="Q88" s="355"/>
      <c r="R88" s="356"/>
      <c r="S88" s="356"/>
      <c r="T88" s="356"/>
      <c r="U88" s="350"/>
    </row>
    <row r="89" spans="1:22" s="4" customFormat="1" ht="16.5" customHeight="1">
      <c r="A89" s="102"/>
      <c r="B89" s="5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315"/>
      <c r="O89" s="321"/>
      <c r="P89"/>
      <c r="Q89"/>
      <c r="R89"/>
      <c r="S89" s="356"/>
      <c r="T89" s="356"/>
      <c r="U89" s="350"/>
    </row>
    <row r="90" spans="1:22" s="4" customFormat="1" ht="16.5" customHeight="1">
      <c r="A90" s="102"/>
      <c r="B90" s="5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315"/>
      <c r="O90" s="321"/>
      <c r="P90"/>
      <c r="Q90"/>
      <c r="R90"/>
      <c r="S90" s="356"/>
      <c r="T90" s="356"/>
      <c r="U90" s="350"/>
    </row>
    <row r="91" spans="1:22" s="4" customFormat="1" ht="21" customHeight="1">
      <c r="A91" s="102"/>
      <c r="B91" s="52"/>
      <c r="C91" s="2"/>
      <c r="D91" s="2"/>
      <c r="E91" s="2"/>
      <c r="F91" s="2"/>
      <c r="G91" s="2"/>
      <c r="H91" s="2"/>
      <c r="I91" s="2"/>
      <c r="J91" s="2"/>
      <c r="K91" s="2"/>
      <c r="L91" s="2"/>
      <c r="M91" s="1296" t="s">
        <v>895</v>
      </c>
      <c r="N91" s="1297"/>
      <c r="P91"/>
      <c r="Q91"/>
      <c r="R91"/>
      <c r="S91" s="356"/>
      <c r="T91" s="356"/>
      <c r="U91" s="356"/>
      <c r="V91" s="350"/>
    </row>
    <row r="92" spans="1:22" s="4" customFormat="1" ht="21" customHeight="1">
      <c r="A92" s="102"/>
      <c r="B92" s="52"/>
      <c r="C92" s="1695" t="s">
        <v>275</v>
      </c>
      <c r="D92" s="1695"/>
      <c r="E92" s="1695"/>
      <c r="F92" s="1695"/>
      <c r="G92" s="1695"/>
      <c r="H92" s="1695"/>
      <c r="I92" s="1695"/>
      <c r="J92" s="1695"/>
      <c r="K92" s="1695"/>
      <c r="L92" s="1695"/>
      <c r="M92" s="1692">
        <v>600</v>
      </c>
      <c r="N92" s="1692"/>
      <c r="O92"/>
      <c r="P92"/>
      <c r="Q92"/>
      <c r="R92"/>
      <c r="S92" s="356"/>
      <c r="T92" s="356"/>
      <c r="U92" s="356"/>
      <c r="V92" s="350"/>
    </row>
    <row r="93" spans="1:22" s="4" customFormat="1" ht="21" customHeight="1">
      <c r="A93" s="102"/>
      <c r="B93" s="52"/>
      <c r="C93" s="1695" t="s">
        <v>1021</v>
      </c>
      <c r="D93" s="1695"/>
      <c r="E93" s="1695"/>
      <c r="F93" s="1695"/>
      <c r="G93" s="1695"/>
      <c r="H93" s="1695"/>
      <c r="I93" s="1695"/>
      <c r="J93" s="1695"/>
      <c r="K93" s="1695"/>
      <c r="L93" s="1695"/>
      <c r="M93" s="1692">
        <v>300</v>
      </c>
      <c r="N93" s="1692"/>
      <c r="O93" s="1295"/>
      <c r="P93"/>
      <c r="Q93"/>
      <c r="R93"/>
      <c r="S93" s="356"/>
      <c r="T93" s="356"/>
      <c r="U93" s="356"/>
      <c r="V93" s="350"/>
    </row>
    <row r="94" spans="1:22" s="4" customFormat="1" ht="21" customHeight="1">
      <c r="A94" s="102"/>
      <c r="B94" s="52"/>
      <c r="C94" s="1695" t="s">
        <v>1022</v>
      </c>
      <c r="D94" s="1695"/>
      <c r="E94" s="1695"/>
      <c r="F94" s="1695"/>
      <c r="G94" s="1695"/>
      <c r="H94" s="1695"/>
      <c r="I94" s="1695"/>
      <c r="J94" s="1695"/>
      <c r="K94" s="1695"/>
      <c r="L94" s="1695"/>
      <c r="M94" s="1693">
        <v>600</v>
      </c>
      <c r="N94" s="1693"/>
      <c r="O94" s="1295"/>
      <c r="P94"/>
      <c r="Q94"/>
      <c r="R94"/>
      <c r="S94" s="356"/>
      <c r="T94" s="356"/>
      <c r="U94" s="356"/>
      <c r="V94" s="350"/>
    </row>
    <row r="95" spans="1:22" s="4" customFormat="1" ht="16.5" customHeight="1">
      <c r="A95" s="102"/>
      <c r="B95" s="52"/>
      <c r="D95"/>
      <c r="E95" s="2"/>
      <c r="F95" s="2"/>
      <c r="G95" s="2"/>
      <c r="H95" s="2"/>
      <c r="I95" s="2"/>
      <c r="J95" s="2"/>
      <c r="K95" s="2"/>
      <c r="L95" s="2"/>
      <c r="M95" s="2"/>
      <c r="N95" s="315"/>
      <c r="O95" s="321"/>
      <c r="P95"/>
      <c r="Q95"/>
      <c r="R95"/>
      <c r="S95" s="356"/>
      <c r="T95" s="356"/>
      <c r="U95" s="350"/>
    </row>
    <row r="96" spans="1:22" s="4" customFormat="1" ht="16.5" customHeight="1">
      <c r="A96" s="102"/>
      <c r="B96" s="52"/>
      <c r="C96"/>
      <c r="D96"/>
      <c r="E96"/>
      <c r="F96"/>
      <c r="G96"/>
      <c r="H96"/>
      <c r="I96"/>
      <c r="J96"/>
      <c r="K96"/>
      <c r="L96"/>
      <c r="M96"/>
      <c r="N96"/>
      <c r="O96" s="321"/>
      <c r="P96"/>
      <c r="Q96"/>
      <c r="R96"/>
      <c r="S96" s="356"/>
      <c r="T96" s="356"/>
      <c r="U96" s="350"/>
    </row>
    <row r="97" spans="1:21" s="4" customFormat="1" ht="16.5" customHeight="1">
      <c r="A97" s="102"/>
      <c r="B97" s="52"/>
      <c r="C97"/>
      <c r="D97"/>
      <c r="E97"/>
      <c r="F97"/>
      <c r="G97"/>
      <c r="H97"/>
      <c r="I97"/>
      <c r="J97"/>
      <c r="K97"/>
      <c r="L97"/>
      <c r="M97"/>
      <c r="N97"/>
      <c r="O97" s="321"/>
      <c r="P97" s="41"/>
      <c r="Q97" s="355"/>
      <c r="R97" s="356"/>
      <c r="S97" s="356"/>
      <c r="T97" s="356"/>
      <c r="U97" s="350"/>
    </row>
    <row r="98" spans="1:21" s="4" customFormat="1" ht="16.5" customHeight="1">
      <c r="A98" s="102"/>
      <c r="B98" s="5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315"/>
      <c r="O98" s="321"/>
      <c r="P98" s="41"/>
      <c r="Q98" s="355"/>
      <c r="R98" s="356"/>
      <c r="S98" s="356"/>
      <c r="T98" s="356"/>
      <c r="U98" s="350"/>
    </row>
    <row r="99" spans="1:21" s="4" customFormat="1" ht="16.5" customHeight="1">
      <c r="A99" s="1262"/>
      <c r="B99" s="1263"/>
      <c r="C99" s="1240" t="s">
        <v>309</v>
      </c>
      <c r="D99" s="1240"/>
      <c r="E99" s="1240"/>
      <c r="F99" s="1240"/>
      <c r="G99" s="1240"/>
      <c r="H99" s="1240"/>
      <c r="I99" s="1240"/>
      <c r="J99" s="1240"/>
      <c r="K99" s="1240"/>
      <c r="L99" s="1240"/>
      <c r="M99" s="1240"/>
      <c r="N99" s="1240"/>
      <c r="O99" s="1264"/>
      <c r="P99" s="41"/>
      <c r="Q99" s="355"/>
      <c r="R99" s="356"/>
      <c r="S99" s="356"/>
      <c r="T99" s="356"/>
      <c r="U99" s="350"/>
    </row>
    <row r="100" spans="1:21">
      <c r="C100" s="1239" t="s">
        <v>109</v>
      </c>
      <c r="D100" s="1239"/>
      <c r="E100" s="1239"/>
      <c r="F100" s="1239"/>
      <c r="G100" s="1239"/>
      <c r="H100" s="1239"/>
      <c r="I100" s="1239"/>
      <c r="J100" s="1239"/>
      <c r="K100" s="1239"/>
      <c r="L100" s="1239"/>
      <c r="M100" s="1239"/>
      <c r="N100" s="1239"/>
    </row>
    <row r="101" spans="1:21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323"/>
      <c r="O101" s="323"/>
    </row>
  </sheetData>
  <mergeCells count="17">
    <mergeCell ref="M92:N92"/>
    <mergeCell ref="M93:N93"/>
    <mergeCell ref="M94:N94"/>
    <mergeCell ref="I10:J10"/>
    <mergeCell ref="M10:N10"/>
    <mergeCell ref="I11:J11"/>
    <mergeCell ref="M11:N11"/>
    <mergeCell ref="C14:L14"/>
    <mergeCell ref="C92:L92"/>
    <mergeCell ref="C93:L93"/>
    <mergeCell ref="C94:L94"/>
    <mergeCell ref="C2:M2"/>
    <mergeCell ref="I7:J7"/>
    <mergeCell ref="M7:N7"/>
    <mergeCell ref="C8:G8"/>
    <mergeCell ref="I9:J9"/>
    <mergeCell ref="M9:N9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2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1A5C4-8899-41A2-9F65-5BCF0935FBB3}">
  <sheetPr>
    <pageSetUpPr fitToPage="1"/>
  </sheetPr>
  <dimension ref="A1:AD103"/>
  <sheetViews>
    <sheetView showGridLines="0" view="pageBreakPreview" zoomScale="60" zoomScaleNormal="60" zoomScalePageLayoutView="40" workbookViewId="0">
      <selection activeCell="T4" sqref="T4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42.6640625" style="2" customWidth="1"/>
    <col min="4" max="4" width="18.6640625" style="2" customWidth="1"/>
    <col min="5" max="5" width="10.6640625" style="2" customWidth="1"/>
    <col min="6" max="6" width="9.88671875" style="2" bestFit="1" customWidth="1"/>
    <col min="7" max="7" width="15.6640625" style="2" customWidth="1"/>
    <col min="8" max="8" width="26.109375" style="2" customWidth="1"/>
    <col min="9" max="9" width="18.5546875" style="2" customWidth="1"/>
    <col min="10" max="10" width="13.109375" style="2" customWidth="1"/>
    <col min="11" max="11" width="16.44140625" style="2" customWidth="1"/>
    <col min="12" max="12" width="26.33203125" style="2" bestFit="1" customWidth="1"/>
    <col min="13" max="13" width="17.5546875" style="2" customWidth="1"/>
    <col min="14" max="14" width="19.88671875" style="2" customWidth="1"/>
    <col min="15" max="15" width="17.6640625" style="315" customWidth="1"/>
    <col min="16" max="16" width="2.109375" style="315" customWidth="1"/>
    <col min="17" max="17" width="9.109375" style="41"/>
    <col min="18" max="18" width="10.109375" style="348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1350"/>
      <c r="B1" s="313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1"/>
      <c r="R1" s="346"/>
      <c r="S1" s="347"/>
      <c r="T1" s="347"/>
      <c r="U1" s="347"/>
      <c r="V1" s="346"/>
    </row>
    <row r="2" spans="1:30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1294"/>
      <c r="S2" s="347"/>
      <c r="T2" s="347"/>
      <c r="U2" s="347"/>
      <c r="V2" s="346"/>
      <c r="W2" s="315"/>
      <c r="X2" s="315"/>
    </row>
    <row r="3" spans="1:30" ht="96" customHeight="1">
      <c r="A3" s="10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P3" s="1294"/>
      <c r="S3" s="347"/>
      <c r="T3" s="347"/>
      <c r="U3" s="347"/>
      <c r="V3" s="346"/>
      <c r="W3" s="315"/>
      <c r="X3" s="315"/>
    </row>
    <row r="4" spans="1:30" ht="54" customHeight="1">
      <c r="A4" s="101"/>
      <c r="C4" s="1281"/>
      <c r="D4" s="1281"/>
      <c r="E4" s="1281"/>
      <c r="F4" s="1281"/>
      <c r="G4" s="1281"/>
      <c r="H4" s="1281"/>
      <c r="I4" s="1281"/>
      <c r="J4" s="1281"/>
      <c r="K4" s="1281"/>
      <c r="L4" s="1281"/>
      <c r="M4" s="1281"/>
      <c r="N4" s="1281"/>
      <c r="P4" s="1294"/>
      <c r="S4"/>
      <c r="T4" s="347"/>
      <c r="U4" s="347"/>
      <c r="V4" s="346"/>
      <c r="W4" s="315"/>
      <c r="X4" s="315"/>
    </row>
    <row r="5" spans="1:30" ht="77.25" customHeight="1">
      <c r="A5" s="101"/>
      <c r="B5" s="9" t="s">
        <v>90</v>
      </c>
      <c r="C5" s="1291" t="s">
        <v>967</v>
      </c>
      <c r="D5" s="470"/>
      <c r="E5" s="470"/>
      <c r="F5" s="470"/>
      <c r="G5" s="9"/>
      <c r="H5" s="9"/>
      <c r="I5"/>
      <c r="J5" s="9"/>
      <c r="K5" s="9"/>
      <c r="L5" s="9"/>
      <c r="M5" s="48"/>
      <c r="N5" s="9"/>
      <c r="P5" s="1294"/>
      <c r="R5"/>
      <c r="S5"/>
      <c r="T5"/>
      <c r="U5"/>
      <c r="V5" s="346"/>
      <c r="W5" s="315"/>
      <c r="X5" s="315"/>
      <c r="Y5" s="315"/>
      <c r="Z5" s="315"/>
      <c r="AA5" s="315"/>
      <c r="AB5" s="315"/>
    </row>
    <row r="6" spans="1:30" ht="26.25" customHeight="1">
      <c r="A6" s="101"/>
      <c r="C6" s="1074" t="s">
        <v>840</v>
      </c>
      <c r="D6" s="49"/>
      <c r="E6" s="49"/>
      <c r="F6" s="51"/>
      <c r="G6"/>
      <c r="H6" s="50"/>
      <c r="I6" s="51"/>
      <c r="J6" s="51"/>
      <c r="K6" s="51"/>
      <c r="L6" s="586"/>
      <c r="M6" s="586"/>
      <c r="N6" s="586"/>
      <c r="P6" s="1294"/>
      <c r="R6"/>
      <c r="S6"/>
      <c r="T6"/>
      <c r="U6"/>
      <c r="V6" s="346"/>
      <c r="W6" s="315"/>
      <c r="X6" s="315"/>
      <c r="Y6" s="315"/>
      <c r="Z6" s="315"/>
      <c r="AA6" s="315"/>
      <c r="AB6" s="315"/>
    </row>
    <row r="7" spans="1:30" ht="15.6" customHeight="1" thickBot="1">
      <c r="A7" s="101"/>
      <c r="C7" s="329"/>
      <c r="D7" s="329"/>
      <c r="E7" s="329"/>
      <c r="F7" s="329"/>
      <c r="G7" s="329"/>
      <c r="H7" s="329"/>
      <c r="I7" s="329"/>
      <c r="J7" s="329"/>
      <c r="K7" s="329"/>
      <c r="L7" s="587"/>
      <c r="M7" s="587"/>
      <c r="N7" s="587"/>
      <c r="O7" s="328"/>
      <c r="P7" s="1294"/>
      <c r="R7"/>
      <c r="S7"/>
      <c r="T7"/>
      <c r="U7"/>
      <c r="V7" s="346"/>
      <c r="W7" s="315"/>
      <c r="X7" s="315"/>
      <c r="Y7" s="315"/>
      <c r="Z7" s="315"/>
      <c r="AA7" s="315"/>
      <c r="AB7" s="315"/>
    </row>
    <row r="8" spans="1:30" ht="99.75" customHeight="1" thickBot="1">
      <c r="A8" s="101"/>
      <c r="C8" s="1312" t="s">
        <v>0</v>
      </c>
      <c r="D8" s="1075" t="s">
        <v>13</v>
      </c>
      <c r="E8" s="1075" t="s">
        <v>39</v>
      </c>
      <c r="F8" s="1701" t="s">
        <v>110</v>
      </c>
      <c r="G8" s="1701"/>
      <c r="H8" s="259" t="s">
        <v>9</v>
      </c>
      <c r="I8" s="1701" t="s">
        <v>1020</v>
      </c>
      <c r="J8" s="1701"/>
      <c r="K8" s="259" t="s">
        <v>30</v>
      </c>
      <c r="L8" s="259" t="s">
        <v>111</v>
      </c>
      <c r="M8" s="1702" t="s">
        <v>310</v>
      </c>
      <c r="N8" s="1702"/>
      <c r="O8" s="1703"/>
      <c r="P8" s="1313"/>
      <c r="Q8" s="315"/>
      <c r="R8" s="315"/>
      <c r="S8"/>
      <c r="T8" s="315"/>
      <c r="U8" s="346"/>
      <c r="V8" s="315"/>
      <c r="W8" s="315"/>
      <c r="X8" s="315"/>
      <c r="Y8" s="315"/>
      <c r="Z8" s="315"/>
      <c r="AA8" s="315"/>
    </row>
    <row r="9" spans="1:30" s="390" customFormat="1" ht="41.4" customHeight="1" thickBot="1">
      <c r="A9" s="1299"/>
      <c r="B9" s="387"/>
      <c r="C9" s="1610" t="s">
        <v>119</v>
      </c>
      <c r="D9" s="1587"/>
      <c r="E9" s="1587"/>
      <c r="F9" s="1587"/>
      <c r="G9" s="1587"/>
      <c r="H9" s="1077"/>
      <c r="I9" s="259"/>
      <c r="J9" s="259"/>
      <c r="K9" s="259"/>
      <c r="L9" s="1298"/>
      <c r="M9" s="1524"/>
      <c r="N9" s="1525"/>
      <c r="O9" s="1525"/>
      <c r="P9" s="1317"/>
      <c r="Q9" s="1300"/>
      <c r="R9" s="1300"/>
      <c r="S9" s="1300"/>
      <c r="T9" s="1300"/>
      <c r="U9" s="1301"/>
      <c r="V9" s="1300"/>
      <c r="W9" s="1300"/>
      <c r="X9" s="1300"/>
      <c r="Y9" s="1300"/>
      <c r="Z9" s="1300"/>
      <c r="AA9" s="1300"/>
    </row>
    <row r="10" spans="1:30" s="1304" customFormat="1" ht="41.4" customHeight="1" thickBot="1">
      <c r="A10" s="1302"/>
      <c r="B10" s="1228"/>
      <c r="C10" s="1530" t="s">
        <v>426</v>
      </c>
      <c r="D10" s="1531" t="s">
        <v>841</v>
      </c>
      <c r="E10" s="1532" t="s">
        <v>40</v>
      </c>
      <c r="F10" s="1696" t="s">
        <v>113</v>
      </c>
      <c r="G10" s="1696"/>
      <c r="H10" s="1534">
        <v>1580</v>
      </c>
      <c r="I10" s="1697">
        <v>170</v>
      </c>
      <c r="J10" s="1697"/>
      <c r="K10" s="1203">
        <v>5</v>
      </c>
      <c r="L10" s="1535" t="s">
        <v>152</v>
      </c>
      <c r="M10" s="1698">
        <v>38190</v>
      </c>
      <c r="N10" s="1698"/>
      <c r="O10" s="1699"/>
      <c r="P10" s="1317"/>
      <c r="Q10" s="1303"/>
      <c r="R10" s="1303"/>
      <c r="S10" s="1300"/>
      <c r="T10" s="1300"/>
      <c r="U10" s="1301"/>
      <c r="V10" s="1300"/>
      <c r="W10" s="1300"/>
      <c r="X10" s="1300"/>
      <c r="Y10" s="1300"/>
      <c r="Z10" s="1300"/>
      <c r="AA10" s="1300"/>
      <c r="AC10" s="1300"/>
    </row>
    <row r="11" spans="1:30" s="1304" customFormat="1" ht="14.4" customHeight="1" thickBot="1">
      <c r="A11" s="1302"/>
      <c r="B11" s="1228"/>
      <c r="C11" s="1530"/>
      <c r="D11" s="1531"/>
      <c r="E11" s="1532"/>
      <c r="F11" s="1533"/>
      <c r="G11" s="1533"/>
      <c r="H11" s="1534"/>
      <c r="I11" s="1197"/>
      <c r="J11" s="1197"/>
      <c r="K11" s="1203"/>
      <c r="L11" s="1535"/>
      <c r="M11" s="1303"/>
      <c r="N11" s="1303"/>
      <c r="O11" s="1303"/>
      <c r="P11" s="1317"/>
      <c r="Q11" s="1303"/>
      <c r="R11" s="1303"/>
      <c r="S11" s="1300"/>
      <c r="T11" s="1300"/>
      <c r="U11" s="1301"/>
      <c r="V11" s="1300"/>
      <c r="W11" s="1300"/>
      <c r="X11" s="1300"/>
      <c r="Y11" s="1300"/>
      <c r="Z11" s="1300"/>
      <c r="AA11" s="1300"/>
      <c r="AC11" s="1300"/>
    </row>
    <row r="12" spans="1:30" s="1304" customFormat="1" ht="41.4" customHeight="1" thickBot="1">
      <c r="A12" s="1302"/>
      <c r="B12" s="1228"/>
      <c r="C12" s="1530" t="s">
        <v>426</v>
      </c>
      <c r="D12" s="1531" t="s">
        <v>841</v>
      </c>
      <c r="E12" s="1532" t="s">
        <v>41</v>
      </c>
      <c r="F12" s="1696" t="s">
        <v>113</v>
      </c>
      <c r="G12" s="1696"/>
      <c r="H12" s="1534">
        <v>1580</v>
      </c>
      <c r="I12" s="1697">
        <v>170</v>
      </c>
      <c r="J12" s="1697"/>
      <c r="K12" s="1203">
        <v>5</v>
      </c>
      <c r="L12" s="1535" t="s">
        <v>152</v>
      </c>
      <c r="M12" s="1698">
        <f>M10+1300</f>
        <v>39490</v>
      </c>
      <c r="N12" s="1698"/>
      <c r="O12" s="1699"/>
      <c r="P12" s="1317"/>
      <c r="Q12" s="1303"/>
      <c r="R12" s="1303"/>
      <c r="S12" s="1300"/>
      <c r="T12" s="1300"/>
      <c r="U12" s="1301"/>
      <c r="V12" s="1300"/>
      <c r="W12" s="1300"/>
      <c r="X12" s="1300"/>
      <c r="Y12" s="1300"/>
      <c r="Z12" s="1300"/>
      <c r="AA12" s="1300"/>
      <c r="AC12" s="1300"/>
    </row>
    <row r="13" spans="1:30" ht="20.25" customHeight="1">
      <c r="A13" s="101"/>
      <c r="C13" s="1024"/>
      <c r="D13" s="633"/>
      <c r="E13" s="110"/>
      <c r="F13" s="110"/>
      <c r="G13" s="110"/>
      <c r="H13" s="480"/>
      <c r="I13" s="110"/>
      <c r="J13" s="480"/>
      <c r="K13" s="480"/>
      <c r="L13" s="480"/>
      <c r="M13" s="1285"/>
      <c r="N13" s="1318"/>
      <c r="O13" s="1318"/>
      <c r="P13" s="1294"/>
      <c r="Q13" s="349"/>
      <c r="R13"/>
      <c r="S13"/>
      <c r="T13"/>
      <c r="U13"/>
      <c r="V13" s="346"/>
      <c r="W13" s="315"/>
      <c r="X13" s="315"/>
      <c r="Y13" s="315"/>
      <c r="Z13" s="315"/>
      <c r="AA13" s="315"/>
      <c r="AB13" s="315"/>
    </row>
    <row r="14" spans="1:30" s="3" customFormat="1" ht="34.5" customHeight="1">
      <c r="A14" s="102"/>
      <c r="B14" s="52"/>
      <c r="C14" s="607" t="s">
        <v>91</v>
      </c>
      <c r="D14" s="608"/>
      <c r="E14" s="608"/>
      <c r="F14" s="608"/>
      <c r="G14" s="609"/>
      <c r="H14" s="610"/>
      <c r="I14" s="610"/>
      <c r="J14" s="611"/>
      <c r="K14" s="611"/>
      <c r="L14" s="612"/>
      <c r="M14" s="609"/>
      <c r="N14" s="610"/>
      <c r="O14" s="315"/>
      <c r="P14" s="1294"/>
      <c r="Q14" s="349"/>
      <c r="R14"/>
      <c r="S14"/>
      <c r="T14"/>
      <c r="U14"/>
      <c r="V14" s="346"/>
      <c r="W14" s="315"/>
      <c r="X14" s="315"/>
      <c r="Y14" s="315"/>
      <c r="Z14" s="315"/>
      <c r="AA14" s="315"/>
      <c r="AB14" s="315"/>
    </row>
    <row r="15" spans="1:30" s="110" customFormat="1" ht="23.25" customHeight="1">
      <c r="A15" s="596"/>
      <c r="B15" s="597"/>
      <c r="C15" s="1685"/>
      <c r="D15" s="1685"/>
      <c r="E15" s="1685"/>
      <c r="F15" s="1685"/>
      <c r="G15" s="1685"/>
      <c r="H15" s="1685"/>
      <c r="I15" s="1685"/>
      <c r="J15" s="1685"/>
      <c r="K15" s="1685"/>
      <c r="L15" s="1685"/>
      <c r="M15" s="613"/>
      <c r="N15" s="614"/>
      <c r="O15" s="497"/>
      <c r="P15" s="1319"/>
      <c r="Q15" s="349"/>
      <c r="R15"/>
      <c r="S15"/>
      <c r="T15"/>
      <c r="U15"/>
      <c r="V15" s="346"/>
      <c r="W15" s="315"/>
      <c r="X15" s="315"/>
      <c r="Y15" s="315"/>
      <c r="Z15" s="315"/>
      <c r="AA15" s="315"/>
      <c r="AB15" s="315"/>
      <c r="AD15"/>
    </row>
    <row r="16" spans="1:30" s="92" customFormat="1" ht="9.6" customHeight="1">
      <c r="A16" s="105"/>
      <c r="B16" s="471"/>
      <c r="C16" s="615"/>
      <c r="D16" s="594"/>
      <c r="E16" s="594"/>
      <c r="F16" s="594"/>
      <c r="G16" s="616"/>
      <c r="H16" s="521"/>
      <c r="I16" s="521"/>
      <c r="J16" s="617"/>
      <c r="K16" s="617"/>
      <c r="L16" s="618"/>
      <c r="M16" s="618"/>
      <c r="N16" s="521"/>
      <c r="O16" s="320"/>
      <c r="P16" s="1320"/>
      <c r="Q16" s="349"/>
      <c r="R16"/>
      <c r="S16"/>
      <c r="T16"/>
      <c r="U16"/>
      <c r="V16" s="346"/>
      <c r="W16" s="315"/>
      <c r="X16" s="315"/>
      <c r="Y16" s="315"/>
      <c r="Z16" s="315"/>
      <c r="AA16" s="315"/>
      <c r="AB16" s="315"/>
      <c r="AD16"/>
    </row>
    <row r="17" spans="1:30" s="110" customFormat="1" ht="21" customHeight="1">
      <c r="A17" s="596"/>
      <c r="B17" s="597"/>
      <c r="C17" s="1321" t="s">
        <v>92</v>
      </c>
      <c r="D17" s="1322"/>
      <c r="E17" s="1322"/>
      <c r="F17" s="1323"/>
      <c r="G17" s="1323"/>
      <c r="H17" s="1324"/>
      <c r="I17" s="1325" t="s">
        <v>125</v>
      </c>
      <c r="J17" s="1326"/>
      <c r="K17" s="1323"/>
      <c r="L17" s="1324"/>
      <c r="M17" s="619"/>
      <c r="N17" s="521"/>
      <c r="O17" s="320"/>
      <c r="P17" s="1319"/>
      <c r="Q17" s="349"/>
      <c r="R17"/>
      <c r="S17"/>
      <c r="T17"/>
      <c r="U17"/>
      <c r="V17" s="346"/>
      <c r="W17" s="315"/>
      <c r="X17" s="315"/>
      <c r="Y17" s="315"/>
      <c r="Z17" s="315"/>
      <c r="AA17" s="315"/>
      <c r="AB17" s="315"/>
      <c r="AD17"/>
    </row>
    <row r="18" spans="1:30" s="110" customFormat="1" ht="21" customHeight="1">
      <c r="A18" s="596"/>
      <c r="B18" s="597"/>
      <c r="C18" s="1327" t="s">
        <v>94</v>
      </c>
      <c r="D18" s="1322"/>
      <c r="E18" s="1322"/>
      <c r="F18" s="1323"/>
      <c r="G18" s="1323"/>
      <c r="H18" s="1324"/>
      <c r="I18" s="1321" t="s">
        <v>210</v>
      </c>
      <c r="J18" s="1326"/>
      <c r="K18" s="1323"/>
      <c r="L18" s="1324"/>
      <c r="M18" s="619"/>
      <c r="N18" s="521"/>
      <c r="O18" s="320"/>
      <c r="P18" s="1319"/>
      <c r="Q18" s="349"/>
      <c r="R18"/>
      <c r="S18"/>
      <c r="T18"/>
      <c r="U18"/>
      <c r="V18" s="346"/>
      <c r="W18" s="315"/>
      <c r="X18" s="315"/>
      <c r="Y18" s="315"/>
      <c r="Z18" s="315"/>
      <c r="AA18" s="315"/>
      <c r="AB18" s="315"/>
      <c r="AD18"/>
    </row>
    <row r="19" spans="1:30" ht="21" customHeight="1">
      <c r="A19" s="101"/>
      <c r="C19" s="1327" t="s">
        <v>95</v>
      </c>
      <c r="D19" s="1322"/>
      <c r="E19" s="1322"/>
      <c r="F19" s="266"/>
      <c r="G19" s="266"/>
      <c r="H19" s="1324"/>
      <c r="I19" s="1321" t="s">
        <v>97</v>
      </c>
      <c r="J19" s="1326"/>
      <c r="K19" s="266"/>
      <c r="L19" s="1324"/>
      <c r="M19" s="619"/>
      <c r="N19" s="320"/>
      <c r="O19" s="320"/>
      <c r="P19" s="1294"/>
      <c r="Q19" s="349"/>
      <c r="R19"/>
      <c r="S19"/>
      <c r="T19"/>
      <c r="U19"/>
      <c r="V19" s="346"/>
      <c r="W19" s="315"/>
      <c r="X19" s="315"/>
      <c r="Y19" s="315"/>
      <c r="Z19" s="315"/>
      <c r="AA19" s="315"/>
      <c r="AB19" s="315"/>
    </row>
    <row r="20" spans="1:30" s="4" customFormat="1" ht="21" customHeight="1">
      <c r="A20" s="101"/>
      <c r="B20" s="2"/>
      <c r="C20" s="1321" t="s">
        <v>96</v>
      </c>
      <c r="D20" s="1322"/>
      <c r="E20" s="1322"/>
      <c r="F20" s="262"/>
      <c r="G20" s="262"/>
      <c r="H20" s="1324"/>
      <c r="I20" s="1325" t="s">
        <v>106</v>
      </c>
      <c r="J20" s="1172"/>
      <c r="K20" s="262"/>
      <c r="L20" s="1324"/>
      <c r="M20" s="619"/>
      <c r="N20" s="320"/>
      <c r="O20" s="353"/>
      <c r="P20" s="1294"/>
      <c r="Q20" s="54"/>
      <c r="R20"/>
      <c r="S20"/>
      <c r="T20"/>
      <c r="U20"/>
      <c r="V20" s="350"/>
    </row>
    <row r="21" spans="1:30" s="245" customFormat="1" ht="21" customHeight="1">
      <c r="A21" s="240"/>
      <c r="B21" s="241"/>
      <c r="C21" s="1321" t="s">
        <v>98</v>
      </c>
      <c r="D21" s="1322"/>
      <c r="E21" s="1322"/>
      <c r="F21" s="262"/>
      <c r="G21" s="262"/>
      <c r="H21" s="1328"/>
      <c r="I21" s="1321" t="s">
        <v>129</v>
      </c>
      <c r="J21" s="1326"/>
      <c r="K21" s="262"/>
      <c r="L21" s="1324"/>
      <c r="M21" s="619"/>
      <c r="N21" s="320"/>
      <c r="O21" s="320"/>
      <c r="P21" s="1329"/>
      <c r="Q21" s="243"/>
      <c r="R21"/>
      <c r="S21"/>
      <c r="T21"/>
      <c r="U21"/>
      <c r="V21" s="351"/>
    </row>
    <row r="22" spans="1:30" s="245" customFormat="1" ht="21" customHeight="1">
      <c r="A22" s="240"/>
      <c r="B22" s="241"/>
      <c r="C22" s="1321" t="s">
        <v>177</v>
      </c>
      <c r="D22" s="1322"/>
      <c r="E22" s="1322"/>
      <c r="F22" s="262"/>
      <c r="G22" s="262"/>
      <c r="H22" s="1328"/>
      <c r="I22" s="1325" t="s">
        <v>974</v>
      </c>
      <c r="J22" s="1326"/>
      <c r="K22" s="262"/>
      <c r="L22" s="1324"/>
      <c r="M22" s="619"/>
      <c r="N22" s="320"/>
      <c r="O22" s="320"/>
      <c r="P22" s="1329"/>
      <c r="Q22" s="247"/>
      <c r="R22"/>
      <c r="S22"/>
      <c r="T22"/>
      <c r="U22"/>
      <c r="V22" s="351"/>
    </row>
    <row r="23" spans="1:30" s="245" customFormat="1" ht="21" customHeight="1">
      <c r="A23" s="240"/>
      <c r="B23" s="241"/>
      <c r="C23" s="1328" t="s">
        <v>432</v>
      </c>
      <c r="D23" s="1322"/>
      <c r="E23" s="1322"/>
      <c r="F23" s="262"/>
      <c r="G23" s="262"/>
      <c r="H23" s="1328"/>
      <c r="I23" s="1321" t="s">
        <v>187</v>
      </c>
      <c r="J23" s="1326"/>
      <c r="K23" s="262"/>
      <c r="L23" s="1324"/>
      <c r="M23" s="619"/>
      <c r="N23" s="320"/>
      <c r="O23" s="320"/>
      <c r="P23" s="1329"/>
      <c r="Q23" s="147"/>
      <c r="R23"/>
      <c r="T23"/>
      <c r="U23"/>
      <c r="V23" s="351"/>
    </row>
    <row r="24" spans="1:30" s="245" customFormat="1" ht="21" customHeight="1">
      <c r="A24" s="240"/>
      <c r="B24" s="241"/>
      <c r="C24" s="1325" t="s">
        <v>433</v>
      </c>
      <c r="D24" s="1322"/>
      <c r="E24" s="1322"/>
      <c r="F24" s="262"/>
      <c r="G24" s="262"/>
      <c r="H24" s="1328"/>
      <c r="I24" s="1325" t="s">
        <v>446</v>
      </c>
      <c r="J24" s="1326"/>
      <c r="K24" s="262"/>
      <c r="L24" s="1324"/>
      <c r="M24" s="619"/>
      <c r="N24" s="320"/>
      <c r="O24" s="320"/>
      <c r="P24" s="1329"/>
      <c r="Q24" s="147"/>
      <c r="R24"/>
      <c r="T24"/>
      <c r="U24"/>
      <c r="V24" s="351"/>
    </row>
    <row r="25" spans="1:30" s="245" customFormat="1" ht="21" customHeight="1">
      <c r="A25" s="240"/>
      <c r="B25" s="241"/>
      <c r="C25" s="1331" t="s">
        <v>435</v>
      </c>
      <c r="D25" s="1322"/>
      <c r="E25" s="1322"/>
      <c r="F25" s="262"/>
      <c r="G25" s="262"/>
      <c r="H25" s="1328"/>
      <c r="I25" s="1325" t="s">
        <v>448</v>
      </c>
      <c r="J25" s="1326"/>
      <c r="K25" s="262"/>
      <c r="L25" s="1324"/>
      <c r="M25" s="619"/>
      <c r="N25" s="320"/>
      <c r="O25" s="320"/>
      <c r="P25" s="1332"/>
      <c r="Q25" s="351"/>
    </row>
    <row r="26" spans="1:30" s="245" customFormat="1" ht="21" customHeight="1">
      <c r="A26" s="240"/>
      <c r="B26" s="241"/>
      <c r="C26" s="1325" t="s">
        <v>437</v>
      </c>
      <c r="D26" s="1322"/>
      <c r="E26" s="1322"/>
      <c r="F26" s="262"/>
      <c r="G26" s="262"/>
      <c r="H26" s="1328"/>
      <c r="I26" s="1321" t="s">
        <v>983</v>
      </c>
      <c r="J26" s="1326"/>
      <c r="K26" s="262"/>
      <c r="L26" s="1324"/>
      <c r="M26" s="619"/>
      <c r="N26" s="320"/>
      <c r="O26" s="320"/>
      <c r="P26" s="1329"/>
      <c r="Q26" s="147"/>
      <c r="R26" s="352"/>
      <c r="S26" s="353"/>
      <c r="T26" s="353"/>
      <c r="U26" s="353"/>
      <c r="V26" s="351"/>
    </row>
    <row r="27" spans="1:30" s="245" customFormat="1" ht="21" customHeight="1">
      <c r="A27" s="240"/>
      <c r="B27" s="241"/>
      <c r="C27" s="1333" t="s">
        <v>438</v>
      </c>
      <c r="D27" s="1322"/>
      <c r="E27" s="1322"/>
      <c r="F27" s="262"/>
      <c r="G27" s="262"/>
      <c r="H27" s="1328"/>
      <c r="I27" s="1330" t="s">
        <v>447</v>
      </c>
      <c r="J27" s="1326"/>
      <c r="K27" s="262"/>
      <c r="L27" s="1324"/>
      <c r="M27" s="619"/>
      <c r="N27" s="320"/>
      <c r="O27" s="320"/>
      <c r="P27" s="1329"/>
      <c r="Q27" s="147"/>
      <c r="R27" s="352"/>
      <c r="S27" s="353"/>
      <c r="T27" s="353"/>
      <c r="U27" s="353"/>
      <c r="V27" s="351"/>
    </row>
    <row r="28" spans="1:30" s="245" customFormat="1" ht="21" customHeight="1">
      <c r="A28" s="240"/>
      <c r="B28" s="241"/>
      <c r="C28" s="1333" t="s">
        <v>440</v>
      </c>
      <c r="D28" s="1322"/>
      <c r="E28" s="1322"/>
      <c r="F28" s="262"/>
      <c r="G28" s="262"/>
      <c r="H28" s="1328"/>
      <c r="I28" s="276" t="s">
        <v>984</v>
      </c>
      <c r="J28" s="1326"/>
      <c r="K28" s="262"/>
      <c r="L28" s="1324"/>
      <c r="M28" s="619"/>
      <c r="N28" s="320"/>
      <c r="O28" s="320"/>
      <c r="P28" s="1329"/>
      <c r="Q28" s="147"/>
      <c r="R28" s="352"/>
      <c r="S28" s="353"/>
      <c r="T28" s="353"/>
      <c r="U28" s="353"/>
      <c r="V28" s="351"/>
    </row>
    <row r="29" spans="1:30" s="245" customFormat="1" ht="21" customHeight="1">
      <c r="A29" s="240"/>
      <c r="B29" s="241"/>
      <c r="C29" s="1325" t="s">
        <v>972</v>
      </c>
      <c r="D29" s="1322"/>
      <c r="E29" s="1322"/>
      <c r="F29" s="262"/>
      <c r="G29" s="262"/>
      <c r="H29" s="1328"/>
      <c r="I29" s="1321" t="s">
        <v>987</v>
      </c>
      <c r="J29" s="1326"/>
      <c r="K29" s="262"/>
      <c r="L29" s="1324"/>
      <c r="M29" s="619"/>
      <c r="N29" s="320"/>
      <c r="O29" s="320"/>
      <c r="P29" s="1329"/>
      <c r="Q29" s="147"/>
      <c r="R29" s="352"/>
      <c r="T29" s="353"/>
      <c r="U29" s="353"/>
      <c r="V29" s="351"/>
    </row>
    <row r="30" spans="1:30" s="245" customFormat="1" ht="21" customHeight="1">
      <c r="A30" s="240"/>
      <c r="B30" s="241"/>
      <c r="C30" s="1321" t="s">
        <v>130</v>
      </c>
      <c r="D30" s="1322"/>
      <c r="E30" s="1322"/>
      <c r="F30" s="262"/>
      <c r="G30" s="262"/>
      <c r="H30" s="1328"/>
      <c r="I30" s="1321" t="s">
        <v>988</v>
      </c>
      <c r="J30" s="1326"/>
      <c r="K30" s="262"/>
      <c r="L30" s="1324"/>
      <c r="M30" s="619"/>
      <c r="N30" s="517"/>
      <c r="O30" s="320"/>
      <c r="P30" s="1329"/>
      <c r="Q30" s="147"/>
      <c r="S30" s="353"/>
      <c r="T30" s="353"/>
      <c r="U30" s="353"/>
      <c r="V30" s="351"/>
    </row>
    <row r="31" spans="1:30" s="245" customFormat="1" ht="21" customHeight="1">
      <c r="A31" s="240"/>
      <c r="B31" s="241"/>
      <c r="C31" s="1321" t="s">
        <v>99</v>
      </c>
      <c r="D31" s="1322"/>
      <c r="E31" s="1322"/>
      <c r="F31" s="262"/>
      <c r="G31" s="262"/>
      <c r="H31" s="1328"/>
      <c r="I31" s="1325" t="s">
        <v>355</v>
      </c>
      <c r="J31" s="1326"/>
      <c r="K31" s="262"/>
      <c r="L31" s="1324"/>
      <c r="M31" s="619"/>
      <c r="N31" s="517"/>
      <c r="O31" s="320"/>
      <c r="P31" s="1329"/>
      <c r="Q31" s="147"/>
      <c r="S31" s="353"/>
      <c r="T31" s="353"/>
      <c r="U31" s="353"/>
      <c r="V31" s="351"/>
    </row>
    <row r="32" spans="1:30" s="245" customFormat="1" ht="21" customHeight="1">
      <c r="A32" s="240"/>
      <c r="B32" s="241"/>
      <c r="C32" s="1321" t="s">
        <v>971</v>
      </c>
      <c r="D32" s="1322"/>
      <c r="E32" s="1322"/>
      <c r="F32" s="262"/>
      <c r="G32" s="262"/>
      <c r="H32" s="1328"/>
      <c r="I32" s="1321" t="s">
        <v>49</v>
      </c>
      <c r="J32" s="1326"/>
      <c r="K32" s="262"/>
      <c r="L32" s="1324"/>
      <c r="M32" s="627"/>
      <c r="N32" s="517"/>
      <c r="O32" s="320"/>
      <c r="P32" s="1329"/>
      <c r="Q32" s="147"/>
      <c r="S32" s="353"/>
      <c r="T32" s="353"/>
      <c r="U32" s="353"/>
      <c r="V32" s="351"/>
    </row>
    <row r="33" spans="1:22" s="245" customFormat="1" ht="21" customHeight="1">
      <c r="A33" s="240"/>
      <c r="B33" s="241"/>
      <c r="C33" s="1327" t="s">
        <v>123</v>
      </c>
      <c r="D33" s="1322"/>
      <c r="E33" s="1322"/>
      <c r="F33" s="262"/>
      <c r="G33" s="262"/>
      <c r="H33" s="1328"/>
      <c r="I33" s="1321" t="s">
        <v>991</v>
      </c>
      <c r="J33" s="1326"/>
      <c r="K33" s="262"/>
      <c r="L33" s="1312"/>
      <c r="M33" s="353"/>
      <c r="N33" s="517"/>
      <c r="O33" s="320"/>
      <c r="P33" s="1329"/>
      <c r="Q33" s="147"/>
      <c r="R33" s="352"/>
      <c r="T33" s="353"/>
      <c r="U33" s="353"/>
      <c r="V33" s="351"/>
    </row>
    <row r="34" spans="1:22" s="245" customFormat="1" ht="21" customHeight="1">
      <c r="A34" s="240"/>
      <c r="B34" s="241"/>
      <c r="C34" s="1321" t="s">
        <v>76</v>
      </c>
      <c r="D34" s="1322"/>
      <c r="E34" s="1322"/>
      <c r="F34" s="262"/>
      <c r="G34" s="262"/>
      <c r="H34" s="1328"/>
      <c r="I34" s="1321" t="s">
        <v>992</v>
      </c>
      <c r="J34" s="1326"/>
      <c r="K34" s="262"/>
      <c r="L34" s="262"/>
      <c r="N34" s="517"/>
      <c r="O34" s="320"/>
      <c r="P34" s="1329"/>
      <c r="Q34" s="147"/>
      <c r="T34" s="353"/>
      <c r="U34" s="353"/>
      <c r="V34" s="351"/>
    </row>
    <row r="35" spans="1:22" s="245" customFormat="1" ht="21" customHeight="1">
      <c r="A35" s="240"/>
      <c r="B35" s="241"/>
      <c r="C35" s="1328" t="s">
        <v>190</v>
      </c>
      <c r="D35" s="1322"/>
      <c r="E35" s="1322"/>
      <c r="F35" s="262"/>
      <c r="G35" s="262"/>
      <c r="H35" s="1328"/>
      <c r="I35" s="1321" t="s">
        <v>213</v>
      </c>
      <c r="J35" s="1326"/>
      <c r="K35" s="262"/>
      <c r="L35" s="1334"/>
      <c r="M35" s="628"/>
      <c r="N35" s="320"/>
      <c r="O35" s="517"/>
      <c r="P35" s="1329"/>
      <c r="Q35" s="147"/>
      <c r="T35" s="353"/>
      <c r="U35" s="353"/>
      <c r="V35" s="351"/>
    </row>
    <row r="36" spans="1:22" s="245" customFormat="1" ht="21" customHeight="1">
      <c r="A36" s="240"/>
      <c r="B36" s="241"/>
      <c r="C36" s="1321" t="s">
        <v>20</v>
      </c>
      <c r="D36" s="1335"/>
      <c r="E36" s="1335"/>
      <c r="F36" s="262"/>
      <c r="G36" s="262"/>
      <c r="H36" s="1324"/>
      <c r="I36" s="1321" t="s">
        <v>427</v>
      </c>
      <c r="J36" s="1336"/>
      <c r="K36" s="262"/>
      <c r="L36" s="1337"/>
      <c r="M36" s="1243"/>
      <c r="N36" s="521"/>
      <c r="O36" s="517"/>
      <c r="P36" s="1329"/>
      <c r="Q36" s="147"/>
      <c r="T36" s="353"/>
      <c r="U36" s="353"/>
      <c r="V36" s="351"/>
    </row>
    <row r="37" spans="1:22" s="245" customFormat="1" ht="21" customHeight="1">
      <c r="A37" s="240"/>
      <c r="B37" s="241"/>
      <c r="C37" s="1321" t="s">
        <v>79</v>
      </c>
      <c r="D37" s="1322"/>
      <c r="E37" s="1322"/>
      <c r="F37" s="262"/>
      <c r="G37" s="262"/>
      <c r="H37" s="1324"/>
      <c r="I37" s="1325" t="s">
        <v>975</v>
      </c>
      <c r="J37" s="1326"/>
      <c r="K37" s="262"/>
      <c r="L37" s="1334"/>
      <c r="M37" s="615"/>
      <c r="N37" s="521"/>
      <c r="O37" s="517"/>
      <c r="P37" s="1329"/>
      <c r="Q37" s="147"/>
      <c r="T37" s="353"/>
      <c r="U37" s="353"/>
      <c r="V37" s="351"/>
    </row>
    <row r="38" spans="1:22" s="245" customFormat="1" ht="21" customHeight="1">
      <c r="A38" s="240"/>
      <c r="B38" s="241"/>
      <c r="C38" s="1331" t="s">
        <v>188</v>
      </c>
      <c r="D38" s="1322"/>
      <c r="E38" s="1322"/>
      <c r="F38" s="262"/>
      <c r="G38" s="262"/>
      <c r="H38" s="1338"/>
      <c r="I38" s="1328" t="s">
        <v>154</v>
      </c>
      <c r="J38" s="1326"/>
      <c r="K38" s="262"/>
      <c r="L38" s="1321"/>
      <c r="M38" s="1243"/>
      <c r="N38" s="521"/>
      <c r="O38" s="517"/>
      <c r="P38" s="1329"/>
      <c r="Q38" s="147"/>
      <c r="T38" s="353"/>
      <c r="U38" s="353"/>
      <c r="V38" s="351"/>
    </row>
    <row r="39" spans="1:22" s="245" customFormat="1" ht="21" customHeight="1">
      <c r="A39" s="240"/>
      <c r="B39" s="241"/>
      <c r="C39" s="1331" t="s">
        <v>105</v>
      </c>
      <c r="D39" s="262"/>
      <c r="E39" s="1322"/>
      <c r="F39" s="262"/>
      <c r="G39" s="262"/>
      <c r="H39" s="1328"/>
      <c r="I39" s="1321" t="s">
        <v>976</v>
      </c>
      <c r="J39" s="1326"/>
      <c r="K39" s="262"/>
      <c r="L39" s="262"/>
      <c r="N39" s="148"/>
      <c r="O39" s="517"/>
      <c r="P39" s="1329"/>
      <c r="Q39" s="147"/>
      <c r="T39" s="353"/>
      <c r="U39" s="353"/>
      <c r="V39" s="351"/>
    </row>
    <row r="40" spans="1:22" s="245" customFormat="1" ht="21" customHeight="1">
      <c r="A40" s="240"/>
      <c r="B40" s="241"/>
      <c r="C40" s="1328" t="s">
        <v>183</v>
      </c>
      <c r="D40" s="1322"/>
      <c r="E40" s="1335"/>
      <c r="F40" s="262"/>
      <c r="G40" s="262"/>
      <c r="H40" s="1324"/>
      <c r="I40" s="1321" t="s">
        <v>100</v>
      </c>
      <c r="J40" s="1336"/>
      <c r="K40" s="262"/>
      <c r="L40" s="262"/>
      <c r="N40" s="148"/>
      <c r="O40" s="773"/>
      <c r="P40" s="1329"/>
      <c r="Q40" s="147"/>
      <c r="T40" s="353"/>
      <c r="U40" s="353"/>
      <c r="V40" s="351"/>
    </row>
    <row r="41" spans="1:22" s="245" customFormat="1" ht="21" customHeight="1">
      <c r="A41" s="240"/>
      <c r="B41" s="241"/>
      <c r="C41" s="1328" t="s">
        <v>295</v>
      </c>
      <c r="D41" s="1322"/>
      <c r="E41" s="1322"/>
      <c r="F41" s="262"/>
      <c r="G41" s="262"/>
      <c r="H41" s="1328"/>
      <c r="I41" s="1321" t="s">
        <v>439</v>
      </c>
      <c r="J41" s="1326"/>
      <c r="K41" s="262"/>
      <c r="L41" s="262"/>
      <c r="N41" s="148"/>
      <c r="O41" s="773"/>
      <c r="P41" s="1329"/>
      <c r="Q41" s="147"/>
      <c r="R41" s="352"/>
      <c r="T41" s="353"/>
      <c r="U41" s="353"/>
      <c r="V41" s="351"/>
    </row>
    <row r="42" spans="1:22" s="245" customFormat="1" ht="21" customHeight="1">
      <c r="A42" s="240"/>
      <c r="B42" s="241"/>
      <c r="C42" s="1321" t="s">
        <v>995</v>
      </c>
      <c r="D42" s="1322"/>
      <c r="E42" s="1322"/>
      <c r="F42" s="262"/>
      <c r="G42" s="262"/>
      <c r="H42" s="1328"/>
      <c r="I42" s="1331" t="s">
        <v>977</v>
      </c>
      <c r="J42" s="1339"/>
      <c r="K42" s="262"/>
      <c r="L42" s="275"/>
      <c r="N42" s="148"/>
      <c r="O42" s="773"/>
      <c r="P42" s="1329"/>
      <c r="Q42" s="147"/>
      <c r="R42" s="352"/>
      <c r="T42" s="353"/>
      <c r="U42" s="353"/>
      <c r="V42" s="351"/>
    </row>
    <row r="43" spans="1:22" s="245" customFormat="1" ht="21" customHeight="1">
      <c r="A43" s="240"/>
      <c r="B43" s="241"/>
      <c r="C43" s="1321" t="s">
        <v>981</v>
      </c>
      <c r="D43" s="1322"/>
      <c r="E43" s="1322"/>
      <c r="F43" s="262"/>
      <c r="G43" s="262"/>
      <c r="H43" s="1322"/>
      <c r="I43" s="1338" t="s">
        <v>212</v>
      </c>
      <c r="J43" s="1340"/>
      <c r="K43" s="262"/>
      <c r="L43" s="275"/>
      <c r="N43" s="148"/>
      <c r="O43" s="773"/>
      <c r="P43" s="1329"/>
      <c r="Q43" s="147"/>
      <c r="R43" s="352"/>
      <c r="T43" s="353"/>
      <c r="U43" s="353"/>
      <c r="V43" s="351"/>
    </row>
    <row r="44" spans="1:22" s="245" customFormat="1" ht="21" customHeight="1">
      <c r="A44" s="240"/>
      <c r="B44" s="241"/>
      <c r="C44" s="1321" t="s">
        <v>194</v>
      </c>
      <c r="D44" s="1322"/>
      <c r="E44" s="1322"/>
      <c r="F44" s="262"/>
      <c r="G44" s="262"/>
      <c r="H44" s="1322"/>
      <c r="I44" s="1331" t="s">
        <v>978</v>
      </c>
      <c r="J44" s="1312"/>
      <c r="K44" s="262"/>
      <c r="L44" s="275"/>
      <c r="N44" s="657"/>
      <c r="O44" s="773"/>
      <c r="P44" s="1329"/>
      <c r="Q44" s="147"/>
      <c r="R44" s="352"/>
      <c r="T44" s="353"/>
      <c r="U44" s="353"/>
      <c r="V44" s="351"/>
    </row>
    <row r="45" spans="1:22" s="245" customFormat="1" ht="21" customHeight="1">
      <c r="A45" s="240"/>
      <c r="B45" s="241"/>
      <c r="C45" s="1325" t="s">
        <v>982</v>
      </c>
      <c r="D45" s="1322"/>
      <c r="E45" s="1322"/>
      <c r="F45" s="262"/>
      <c r="G45" s="262"/>
      <c r="H45" s="1322"/>
      <c r="I45" s="1331" t="s">
        <v>160</v>
      </c>
      <c r="J45" s="1312"/>
      <c r="K45" s="262"/>
      <c r="L45" s="275"/>
      <c r="N45" s="657"/>
      <c r="O45" s="501"/>
      <c r="P45" s="1329"/>
      <c r="Q45" s="147"/>
      <c r="R45" s="352"/>
      <c r="T45" s="353"/>
      <c r="U45" s="353"/>
      <c r="V45" s="351"/>
    </row>
    <row r="46" spans="1:22" s="245" customFormat="1" ht="21" customHeight="1">
      <c r="A46" s="240"/>
      <c r="B46" s="241"/>
      <c r="C46" s="1325" t="s">
        <v>445</v>
      </c>
      <c r="D46" s="1322"/>
      <c r="E46" s="1324"/>
      <c r="F46" s="262"/>
      <c r="G46" s="262"/>
      <c r="H46" s="262"/>
      <c r="I46" s="1331" t="s">
        <v>133</v>
      </c>
      <c r="J46" s="1326"/>
      <c r="K46" s="262"/>
      <c r="L46" s="262"/>
      <c r="M46" s="149"/>
      <c r="N46" s="657"/>
      <c r="O46" s="501"/>
      <c r="P46" s="1342"/>
      <c r="Q46" s="147"/>
      <c r="R46" s="352"/>
      <c r="T46" s="353"/>
      <c r="U46" s="353"/>
      <c r="V46" s="351"/>
    </row>
    <row r="47" spans="1:22" s="245" customFormat="1" ht="21" customHeight="1">
      <c r="A47" s="240"/>
      <c r="B47" s="241"/>
      <c r="C47" s="1325" t="s">
        <v>477</v>
      </c>
      <c r="D47" s="1322"/>
      <c r="E47" s="1322"/>
      <c r="F47" s="262"/>
      <c r="G47" s="262"/>
      <c r="H47" s="1321"/>
      <c r="I47" s="1321" t="s">
        <v>181</v>
      </c>
      <c r="J47" s="1326"/>
      <c r="K47" s="262"/>
      <c r="L47" s="262"/>
      <c r="M47" s="149"/>
      <c r="N47" s="505"/>
      <c r="O47" s="501"/>
      <c r="P47" s="1342"/>
      <c r="Q47" s="147"/>
      <c r="R47" s="352"/>
      <c r="T47" s="353"/>
      <c r="U47" s="353"/>
      <c r="V47" s="351"/>
    </row>
    <row r="48" spans="1:22" s="245" customFormat="1" ht="21" customHeight="1">
      <c r="A48" s="240"/>
      <c r="B48" s="241"/>
      <c r="C48" s="1331" t="s">
        <v>149</v>
      </c>
      <c r="D48" s="1322"/>
      <c r="E48" s="1322"/>
      <c r="F48" s="262"/>
      <c r="G48" s="262"/>
      <c r="H48" s="1324"/>
      <c r="I48" s="1321" t="s">
        <v>442</v>
      </c>
      <c r="J48" s="1326"/>
      <c r="K48" s="1321"/>
      <c r="L48" s="1343"/>
      <c r="M48" s="238"/>
      <c r="N48" s="505"/>
      <c r="O48" s="501"/>
      <c r="P48" s="1342"/>
    </row>
    <row r="49" spans="1:22" s="245" customFormat="1" ht="21" customHeight="1">
      <c r="A49" s="240"/>
      <c r="B49" s="241"/>
      <c r="C49" s="1325" t="s">
        <v>50</v>
      </c>
      <c r="D49" s="1322"/>
      <c r="E49" s="1292"/>
      <c r="F49" s="262"/>
      <c r="G49" s="262"/>
      <c r="H49" s="1324"/>
      <c r="I49" s="1341" t="s">
        <v>102</v>
      </c>
      <c r="J49" s="1326"/>
      <c r="K49" s="1321"/>
      <c r="L49" s="1343"/>
      <c r="M49" s="238"/>
      <c r="N49" s="1243"/>
      <c r="O49" s="501"/>
      <c r="P49" s="1342"/>
    </row>
    <row r="50" spans="1:22" s="245" customFormat="1" ht="21" customHeight="1">
      <c r="A50" s="240"/>
      <c r="B50" s="241"/>
      <c r="C50" s="1321" t="s">
        <v>1019</v>
      </c>
      <c r="D50" s="1335"/>
      <c r="E50" s="1322"/>
      <c r="F50" s="262"/>
      <c r="G50" s="262"/>
      <c r="H50" s="1321"/>
      <c r="I50" s="1341" t="s">
        <v>134</v>
      </c>
      <c r="J50" s="1326"/>
      <c r="K50" s="1321"/>
      <c r="L50" s="1343"/>
      <c r="M50" s="238"/>
      <c r="N50" s="1243"/>
      <c r="O50" s="320"/>
      <c r="P50" s="1342"/>
    </row>
    <row r="51" spans="1:22" s="245" customFormat="1" ht="21" customHeight="1">
      <c r="A51" s="240"/>
      <c r="B51" s="241"/>
      <c r="C51" s="1321" t="s">
        <v>998</v>
      </c>
      <c r="D51" s="1345"/>
      <c r="E51" s="1337"/>
      <c r="F51" s="262"/>
      <c r="G51" s="262"/>
      <c r="H51" s="1321"/>
      <c r="I51" s="1331" t="s">
        <v>1137</v>
      </c>
      <c r="J51" s="1337"/>
      <c r="K51" s="1321"/>
      <c r="L51" s="1343"/>
      <c r="M51" s="238"/>
      <c r="N51" s="625"/>
      <c r="O51" s="320"/>
      <c r="P51" s="1342"/>
      <c r="Q51" s="250"/>
      <c r="R51" s="351"/>
    </row>
    <row r="52" spans="1:22" s="245" customFormat="1" ht="21" customHeight="1">
      <c r="A52" s="240"/>
      <c r="B52" s="241"/>
      <c r="C52" s="1338" t="s">
        <v>996</v>
      </c>
      <c r="D52" s="1345"/>
      <c r="E52" s="1322"/>
      <c r="F52" s="262"/>
      <c r="G52" s="262"/>
      <c r="H52" s="1343"/>
      <c r="I52" s="1344" t="s">
        <v>980</v>
      </c>
      <c r="J52" s="1326"/>
      <c r="K52" s="1321"/>
      <c r="L52" s="1343"/>
      <c r="M52" s="1243"/>
      <c r="N52" s="636"/>
      <c r="O52" s="320"/>
      <c r="P52" s="1342"/>
      <c r="Q52" s="353"/>
      <c r="R52" s="351"/>
    </row>
    <row r="53" spans="1:22" s="245" customFormat="1" ht="21" customHeight="1">
      <c r="A53" s="240"/>
      <c r="B53" s="241"/>
      <c r="C53" s="1321" t="s">
        <v>993</v>
      </c>
      <c r="D53" s="1345"/>
      <c r="E53" s="1322"/>
      <c r="F53" s="262"/>
      <c r="G53" s="262"/>
      <c r="H53" s="1343"/>
      <c r="I53" s="1331" t="s">
        <v>214</v>
      </c>
      <c r="J53" s="1321"/>
      <c r="K53" s="1321"/>
      <c r="L53" s="1343"/>
      <c r="M53" s="1243"/>
      <c r="N53" s="1243"/>
      <c r="O53" s="320"/>
      <c r="P53" s="1342"/>
      <c r="Q53" s="353"/>
      <c r="R53" s="351"/>
    </row>
    <row r="54" spans="1:22" s="245" customFormat="1" ht="21" customHeight="1">
      <c r="A54" s="240"/>
      <c r="B54" s="241"/>
      <c r="C54" s="1321" t="s">
        <v>973</v>
      </c>
      <c r="D54" s="1324"/>
      <c r="E54" s="1322"/>
      <c r="F54" s="1321"/>
      <c r="G54" s="1343"/>
      <c r="H54" s="1343"/>
      <c r="I54" s="1325" t="s">
        <v>986</v>
      </c>
      <c r="J54" s="1321"/>
      <c r="K54" s="1321"/>
      <c r="L54" s="1343"/>
      <c r="M54" s="1243"/>
      <c r="N54" s="1243"/>
      <c r="O54" s="320"/>
      <c r="P54" s="1342"/>
      <c r="Q54" s="147"/>
      <c r="R54" s="352"/>
      <c r="T54" s="353"/>
      <c r="U54" s="353"/>
      <c r="V54" s="351"/>
    </row>
    <row r="55" spans="1:22" s="245" customFormat="1" ht="21" customHeight="1">
      <c r="A55" s="240"/>
      <c r="B55" s="241"/>
      <c r="C55" s="1321" t="s">
        <v>1118</v>
      </c>
      <c r="D55" s="1324"/>
      <c r="E55" s="1322"/>
      <c r="F55" s="1321"/>
      <c r="G55" s="1343"/>
      <c r="H55" s="1343"/>
      <c r="I55" s="1325" t="s">
        <v>144</v>
      </c>
      <c r="J55" s="1321"/>
      <c r="K55" s="1321"/>
      <c r="L55" s="1343"/>
      <c r="M55" s="1243"/>
      <c r="N55" s="1243"/>
      <c r="O55" s="320"/>
      <c r="P55" s="1342"/>
      <c r="Q55" s="147"/>
      <c r="R55" s="352"/>
      <c r="T55" s="353"/>
      <c r="U55" s="353"/>
      <c r="V55" s="351"/>
    </row>
    <row r="56" spans="1:22" s="245" customFormat="1" ht="21" customHeight="1">
      <c r="A56" s="240"/>
      <c r="B56" s="241"/>
      <c r="C56" s="1321" t="s">
        <v>15</v>
      </c>
      <c r="D56" s="1324"/>
      <c r="E56" s="1322"/>
      <c r="F56" s="1321"/>
      <c r="G56" s="1343"/>
      <c r="H56" s="1343"/>
      <c r="I56" s="1321" t="s">
        <v>994</v>
      </c>
      <c r="J56" s="1321"/>
      <c r="K56" s="1321"/>
      <c r="L56" s="1343"/>
      <c r="M56" s="1243"/>
      <c r="N56" s="1243"/>
      <c r="O56" s="320"/>
      <c r="P56" s="1329"/>
      <c r="Q56" s="147"/>
      <c r="R56" s="352"/>
      <c r="T56" s="353"/>
      <c r="U56" s="353"/>
      <c r="V56" s="351"/>
    </row>
    <row r="57" spans="1:22" s="245" customFormat="1" ht="21" customHeight="1">
      <c r="A57" s="240"/>
      <c r="B57" s="241"/>
      <c r="C57" s="1321" t="s">
        <v>145</v>
      </c>
      <c r="D57" s="1324"/>
      <c r="E57" s="1347"/>
      <c r="F57" s="1323"/>
      <c r="G57" s="1343"/>
      <c r="H57" s="1343"/>
      <c r="I57" s="1346" t="s">
        <v>824</v>
      </c>
      <c r="J57" s="1337"/>
      <c r="K57" s="1324"/>
      <c r="L57" s="1343"/>
      <c r="M57" s="238"/>
      <c r="N57" s="636"/>
      <c r="O57" s="1243"/>
      <c r="P57" s="1329"/>
      <c r="Q57" s="147"/>
      <c r="T57" s="353"/>
      <c r="U57" s="353"/>
      <c r="V57" s="351"/>
    </row>
    <row r="58" spans="1:22" s="245" customFormat="1" ht="21" customHeight="1">
      <c r="A58" s="240"/>
      <c r="B58" s="241"/>
      <c r="C58" s="1321" t="s">
        <v>22</v>
      </c>
      <c r="D58" s="1324"/>
      <c r="E58" s="1323"/>
      <c r="F58" s="1337"/>
      <c r="G58" s="1343"/>
      <c r="H58" s="1343"/>
      <c r="I58" s="273" t="s">
        <v>826</v>
      </c>
      <c r="J58" s="1321"/>
      <c r="K58" s="1337"/>
      <c r="L58" s="266"/>
      <c r="M58" s="880"/>
      <c r="N58" s="881"/>
      <c r="O58" s="467"/>
      <c r="P58" s="1329"/>
      <c r="Q58" s="147"/>
      <c r="T58" s="353"/>
      <c r="U58" s="353"/>
      <c r="V58" s="351"/>
    </row>
    <row r="59" spans="1:22" s="245" customFormat="1" ht="21" customHeight="1">
      <c r="A59" s="240"/>
      <c r="B59" s="241"/>
      <c r="C59" s="1321" t="s">
        <v>430</v>
      </c>
      <c r="D59" s="1324"/>
      <c r="E59" s="1323"/>
      <c r="F59" s="1323"/>
      <c r="G59" s="1343"/>
      <c r="H59" s="1343"/>
      <c r="I59" s="273" t="s">
        <v>827</v>
      </c>
      <c r="J59" s="1343"/>
      <c r="K59" s="1321"/>
      <c r="L59" s="266"/>
      <c r="M59" s="880"/>
      <c r="N59" s="881"/>
      <c r="O59" s="882"/>
      <c r="P59" s="1329"/>
      <c r="Q59" s="147"/>
      <c r="T59" s="353"/>
      <c r="U59" s="353"/>
      <c r="V59" s="351"/>
    </row>
    <row r="60" spans="1:22" s="245" customFormat="1" ht="21" customHeight="1">
      <c r="A60" s="240"/>
      <c r="B60" s="241"/>
      <c r="C60" s="1325" t="s">
        <v>242</v>
      </c>
      <c r="D60" s="1324"/>
      <c r="E60" s="1323"/>
      <c r="F60" s="1323"/>
      <c r="G60" s="1343"/>
      <c r="H60" s="1343"/>
      <c r="I60" s="276" t="s">
        <v>1016</v>
      </c>
      <c r="J60" s="1343"/>
      <c r="K60" s="1321"/>
      <c r="L60" s="266"/>
      <c r="M60" s="880"/>
      <c r="N60" s="881"/>
      <c r="O60" s="882"/>
      <c r="P60" s="1329"/>
      <c r="Q60" s="147"/>
      <c r="T60" s="353"/>
      <c r="U60" s="353"/>
      <c r="V60" s="351"/>
    </row>
    <row r="61" spans="1:22" s="245" customFormat="1" ht="21" customHeight="1">
      <c r="A61" s="240"/>
      <c r="B61" s="241"/>
      <c r="C61" s="1325" t="s">
        <v>434</v>
      </c>
      <c r="D61" s="1324"/>
      <c r="E61" s="1323"/>
      <c r="F61" s="1348"/>
      <c r="G61" s="1343"/>
      <c r="H61" s="1343"/>
      <c r="I61" s="276" t="s">
        <v>829</v>
      </c>
      <c r="J61" s="1343"/>
      <c r="K61" s="1343"/>
      <c r="L61" s="266"/>
      <c r="M61" s="880"/>
      <c r="N61" s="881"/>
      <c r="O61" s="882"/>
      <c r="P61" s="1329"/>
      <c r="Q61" s="147"/>
      <c r="R61" s="352"/>
      <c r="T61" s="353"/>
      <c r="U61" s="353"/>
      <c r="V61" s="351"/>
    </row>
    <row r="62" spans="1:22" s="245" customFormat="1" ht="21" customHeight="1">
      <c r="A62" s="240"/>
      <c r="B62" s="241"/>
      <c r="C62" s="1325" t="s">
        <v>198</v>
      </c>
      <c r="D62" s="1324"/>
      <c r="E62" s="1348"/>
      <c r="F62" s="1348"/>
      <c r="G62" s="1343"/>
      <c r="H62" s="1343"/>
      <c r="I62" s="1346" t="s">
        <v>830</v>
      </c>
      <c r="J62" s="1343"/>
      <c r="K62" s="1343"/>
      <c r="L62" s="266"/>
      <c r="M62" s="880"/>
      <c r="N62" s="881"/>
      <c r="O62" s="882"/>
      <c r="P62" s="1329"/>
      <c r="Q62" s="147"/>
      <c r="R62" s="352"/>
      <c r="T62" s="353"/>
      <c r="U62" s="353"/>
      <c r="V62" s="351"/>
    </row>
    <row r="63" spans="1:22" s="245" customFormat="1" ht="21" customHeight="1">
      <c r="A63" s="240"/>
      <c r="B63" s="241"/>
      <c r="C63" s="1321" t="s">
        <v>7</v>
      </c>
      <c r="D63" s="1324"/>
      <c r="E63" s="1348"/>
      <c r="F63" s="1348"/>
      <c r="G63" s="1343"/>
      <c r="H63" s="1343"/>
      <c r="I63" s="1113" t="s">
        <v>832</v>
      </c>
      <c r="J63" s="1343"/>
      <c r="K63" s="1343"/>
      <c r="L63" s="266"/>
      <c r="M63" s="880"/>
      <c r="N63" s="881"/>
      <c r="O63" s="882"/>
      <c r="P63" s="1329"/>
      <c r="Q63" s="147"/>
      <c r="R63" s="352"/>
      <c r="T63" s="353"/>
      <c r="U63" s="353"/>
      <c r="V63" s="351"/>
    </row>
    <row r="64" spans="1:22" s="245" customFormat="1" ht="21" customHeight="1">
      <c r="A64" s="240"/>
      <c r="B64" s="241"/>
      <c r="C64" s="1321" t="s">
        <v>104</v>
      </c>
      <c r="D64" s="1324"/>
      <c r="E64" s="1348"/>
      <c r="F64" s="1348"/>
      <c r="G64" s="1343"/>
      <c r="H64" s="1343"/>
      <c r="I64" s="1113" t="s">
        <v>833</v>
      </c>
      <c r="J64" s="1343"/>
      <c r="K64" s="1343"/>
      <c r="L64" s="266"/>
      <c r="M64" s="880"/>
      <c r="N64" s="881"/>
      <c r="O64" s="882"/>
      <c r="P64" s="1329"/>
      <c r="Q64" s="147"/>
      <c r="R64" s="352"/>
      <c r="S64"/>
      <c r="T64"/>
      <c r="U64"/>
      <c r="V64" s="351"/>
    </row>
    <row r="65" spans="1:22" s="4" customFormat="1" ht="21" customHeight="1">
      <c r="A65" s="102"/>
      <c r="B65" s="52"/>
      <c r="C65" s="1321" t="s">
        <v>136</v>
      </c>
      <c r="D65" s="1324"/>
      <c r="E65" s="266"/>
      <c r="F65" s="266"/>
      <c r="G65" s="266"/>
      <c r="H65" s="266"/>
      <c r="I65" s="1349" t="s">
        <v>1015</v>
      </c>
      <c r="J65" s="266"/>
      <c r="K65" s="266"/>
      <c r="L65" s="266"/>
      <c r="M65" s="2"/>
      <c r="N65" s="2"/>
      <c r="O65" s="315"/>
      <c r="P65" s="1293"/>
      <c r="Q65" s="41"/>
      <c r="R65" s="355"/>
      <c r="S65"/>
      <c r="T65"/>
      <c r="U65"/>
      <c r="V65" s="350"/>
    </row>
    <row r="66" spans="1:22" s="245" customFormat="1" ht="21" customHeight="1">
      <c r="A66" s="240"/>
      <c r="B66" s="241"/>
      <c r="C66" s="1321" t="s">
        <v>269</v>
      </c>
      <c r="D66" s="1324"/>
      <c r="E66" s="266"/>
      <c r="F66" s="266"/>
      <c r="G66" s="266"/>
      <c r="H66" s="266"/>
      <c r="I66" s="266"/>
      <c r="J66" s="266"/>
      <c r="K66" s="266"/>
      <c r="L66" s="266"/>
      <c r="M66" s="2"/>
      <c r="N66" s="2"/>
      <c r="O66" s="315"/>
      <c r="P66" s="1329"/>
      <c r="Q66" s="147"/>
      <c r="R66" s="352"/>
      <c r="S66"/>
      <c r="T66"/>
      <c r="U66"/>
      <c r="V66" s="351"/>
    </row>
    <row r="67" spans="1:22" s="245" customFormat="1" ht="21" customHeight="1">
      <c r="A67" s="240"/>
      <c r="B67" s="241"/>
      <c r="C67" s="1321" t="s">
        <v>66</v>
      </c>
      <c r="D67" s="1324"/>
      <c r="E67" s="1322"/>
      <c r="F67" s="1321"/>
      <c r="G67" s="1343"/>
      <c r="H67" s="1343"/>
      <c r="I67" s="1337"/>
      <c r="J67" s="1321"/>
      <c r="K67" s="1321"/>
      <c r="L67" s="1343"/>
      <c r="M67" s="1243"/>
      <c r="N67" s="1243"/>
      <c r="O67" s="320"/>
      <c r="P67" s="1342"/>
      <c r="Q67" s="147"/>
      <c r="R67" s="352"/>
      <c r="S67"/>
      <c r="T67"/>
      <c r="U67"/>
      <c r="V67" s="351"/>
    </row>
    <row r="68" spans="1:22" s="245" customFormat="1" ht="21" customHeight="1">
      <c r="A68" s="240"/>
      <c r="B68" s="241"/>
      <c r="C68" s="1341" t="s">
        <v>1017</v>
      </c>
      <c r="D68" s="1324"/>
      <c r="E68" s="1322"/>
      <c r="F68" s="1321"/>
      <c r="G68" s="1343"/>
      <c r="H68" s="1343"/>
      <c r="I68" s="1321"/>
      <c r="J68" s="1321"/>
      <c r="K68" s="1321"/>
      <c r="L68" s="1343"/>
      <c r="M68" s="1243"/>
      <c r="N68" s="1243"/>
      <c r="O68" s="320"/>
      <c r="P68" s="1342"/>
      <c r="Q68" s="147"/>
      <c r="R68" s="352"/>
      <c r="S68"/>
      <c r="T68"/>
      <c r="U68"/>
      <c r="V68" s="351"/>
    </row>
    <row r="69" spans="1:22" s="245" customFormat="1" ht="21" customHeight="1">
      <c r="A69" s="240"/>
      <c r="B69" s="241"/>
      <c r="C69" s="1321" t="s">
        <v>178</v>
      </c>
      <c r="D69" s="1324"/>
      <c r="E69" s="1322"/>
      <c r="F69" s="1321"/>
      <c r="G69" s="1343"/>
      <c r="H69" s="1343"/>
      <c r="I69" s="1321"/>
      <c r="J69" s="1321"/>
      <c r="K69" s="1321"/>
      <c r="L69" s="1343"/>
      <c r="M69" s="1243"/>
      <c r="N69" s="1243"/>
      <c r="O69" s="320"/>
      <c r="P69" s="1329"/>
      <c r="Q69" s="147"/>
      <c r="R69" s="352"/>
      <c r="S69"/>
      <c r="T69"/>
      <c r="U69"/>
      <c r="V69" s="351"/>
    </row>
    <row r="70" spans="1:22" s="245" customFormat="1" ht="21" customHeight="1">
      <c r="A70" s="240"/>
      <c r="B70" s="241"/>
      <c r="C70" s="1321" t="s">
        <v>179</v>
      </c>
      <c r="D70" s="1324"/>
      <c r="E70" s="1347"/>
      <c r="F70" s="1323"/>
      <c r="G70" s="1343"/>
      <c r="H70" s="1343"/>
      <c r="I70" s="1321"/>
      <c r="J70" s="1337"/>
      <c r="K70" s="1324"/>
      <c r="L70" s="1343"/>
      <c r="M70" s="238"/>
      <c r="N70" s="636"/>
      <c r="O70" s="1243"/>
      <c r="P70" s="1329"/>
      <c r="Q70" s="147"/>
      <c r="S70"/>
      <c r="T70"/>
      <c r="U70"/>
      <c r="V70" s="351"/>
    </row>
    <row r="71" spans="1:22" s="245" customFormat="1" ht="21" customHeight="1">
      <c r="A71" s="240"/>
      <c r="B71" s="241"/>
      <c r="C71" s="1321" t="s">
        <v>168</v>
      </c>
      <c r="D71" s="1324"/>
      <c r="E71" s="1347"/>
      <c r="F71" s="1323"/>
      <c r="G71" s="1343"/>
      <c r="H71" s="1343"/>
      <c r="I71" s="1321"/>
      <c r="J71" s="1337"/>
      <c r="K71" s="1324"/>
      <c r="L71" s="1343"/>
      <c r="M71" s="238"/>
      <c r="N71" s="636"/>
      <c r="O71" s="1243"/>
      <c r="P71" s="1329"/>
      <c r="Q71" s="147"/>
      <c r="S71"/>
      <c r="T71"/>
      <c r="U71"/>
      <c r="V71" s="351"/>
    </row>
    <row r="72" spans="1:22" s="245" customFormat="1" ht="21" customHeight="1">
      <c r="A72" s="240"/>
      <c r="B72" s="241"/>
      <c r="C72" s="1328" t="s">
        <v>184</v>
      </c>
      <c r="D72" s="1324"/>
      <c r="E72" s="1323"/>
      <c r="F72" s="1337"/>
      <c r="G72" s="1343"/>
      <c r="H72" s="1343"/>
      <c r="I72" s="1343"/>
      <c r="J72" s="1321"/>
      <c r="K72" s="1337"/>
      <c r="L72" s="266"/>
      <c r="M72" s="880"/>
      <c r="N72" s="881"/>
      <c r="O72" s="467"/>
      <c r="P72" s="1329"/>
      <c r="Q72" s="147"/>
      <c r="S72"/>
      <c r="T72"/>
      <c r="U72"/>
      <c r="V72" s="351"/>
    </row>
    <row r="73" spans="1:22" s="245" customFormat="1" ht="21" customHeight="1">
      <c r="A73" s="240"/>
      <c r="B73" s="241"/>
      <c r="C73" s="1325" t="s">
        <v>443</v>
      </c>
      <c r="D73" s="1324"/>
      <c r="E73" s="1323"/>
      <c r="F73" s="1323"/>
      <c r="G73" s="1343"/>
      <c r="H73" s="1343"/>
      <c r="I73" s="1343"/>
      <c r="J73" s="1343"/>
      <c r="K73" s="1321"/>
      <c r="L73" s="266"/>
      <c r="M73" s="880"/>
      <c r="N73" s="881"/>
      <c r="O73" s="882"/>
      <c r="P73" s="1329"/>
      <c r="Q73" s="147"/>
      <c r="T73" s="353"/>
      <c r="U73" s="353"/>
      <c r="V73" s="351"/>
    </row>
    <row r="74" spans="1:22" s="245" customFormat="1" ht="21" customHeight="1">
      <c r="A74" s="240"/>
      <c r="B74" s="241"/>
      <c r="C74" s="1325"/>
      <c r="D74" s="1324"/>
      <c r="E74" s="1323"/>
      <c r="F74" s="1323"/>
      <c r="G74" s="1343"/>
      <c r="H74" s="1343"/>
      <c r="I74" s="1343"/>
      <c r="J74" s="1343"/>
      <c r="K74" s="1321"/>
      <c r="L74" s="266"/>
      <c r="M74" s="880"/>
      <c r="N74" s="881"/>
      <c r="O74" s="882"/>
      <c r="P74" s="1529"/>
      <c r="Q74" s="147"/>
      <c r="T74" s="353"/>
      <c r="U74" s="353"/>
      <c r="V74" s="351"/>
    </row>
    <row r="75" spans="1:22" s="245" customFormat="1" ht="21" customHeight="1">
      <c r="A75" s="240"/>
      <c r="B75" s="241"/>
      <c r="C75" s="1325"/>
      <c r="D75" s="1324"/>
      <c r="E75" s="1323"/>
      <c r="F75" s="1323"/>
      <c r="G75" s="1343"/>
      <c r="H75" s="1343"/>
      <c r="I75" s="1343"/>
      <c r="J75" s="1343"/>
      <c r="K75" s="1321"/>
      <c r="L75" s="266"/>
      <c r="M75" s="880"/>
      <c r="N75" s="881"/>
      <c r="O75" s="882"/>
      <c r="P75" s="1529"/>
      <c r="Q75" s="147"/>
      <c r="T75" s="353"/>
      <c r="U75" s="353"/>
      <c r="V75" s="351"/>
    </row>
    <row r="76" spans="1:22" s="245" customFormat="1" ht="21" customHeight="1">
      <c r="A76" s="240"/>
      <c r="B76" s="241"/>
      <c r="C76" s="1325"/>
      <c r="D76" s="1324"/>
      <c r="E76" s="1323"/>
      <c r="F76" s="1323"/>
      <c r="G76" s="1343"/>
      <c r="H76" s="1343"/>
      <c r="I76" s="1343"/>
      <c r="J76" s="1343"/>
      <c r="K76" s="1321"/>
      <c r="L76" s="266"/>
      <c r="M76" s="880"/>
      <c r="N76" s="881"/>
      <c r="O76" s="882"/>
      <c r="P76" s="1529"/>
      <c r="Q76" s="147"/>
      <c r="T76" s="353"/>
      <c r="U76" s="353"/>
      <c r="V76" s="351"/>
    </row>
    <row r="77" spans="1:22" s="245" customFormat="1" ht="21" customHeight="1">
      <c r="A77" s="240"/>
      <c r="B77" s="241"/>
      <c r="C77" s="1325"/>
      <c r="D77" s="1324"/>
      <c r="E77" s="1323"/>
      <c r="F77" s="1323"/>
      <c r="G77" s="1343"/>
      <c r="H77" s="1343"/>
      <c r="I77" s="1343"/>
      <c r="J77" s="1343"/>
      <c r="K77" s="1321"/>
      <c r="L77" s="266"/>
      <c r="M77" s="880"/>
      <c r="N77" s="881"/>
      <c r="O77" s="882"/>
      <c r="P77" s="1529"/>
      <c r="Q77" s="147"/>
      <c r="T77" s="353"/>
      <c r="U77" s="353"/>
      <c r="V77" s="351"/>
    </row>
    <row r="78" spans="1:22" s="245" customFormat="1" ht="21" customHeight="1">
      <c r="A78" s="240"/>
      <c r="B78" s="241"/>
      <c r="C78" s="1325"/>
      <c r="D78" s="1324"/>
      <c r="E78" s="1323"/>
      <c r="F78" s="1323"/>
      <c r="G78" s="1343"/>
      <c r="H78" s="1343"/>
      <c r="I78" s="1343"/>
      <c r="J78" s="1343"/>
      <c r="K78" s="1321"/>
      <c r="L78" s="266"/>
      <c r="M78" s="880"/>
      <c r="N78" s="881"/>
      <c r="O78" s="882"/>
      <c r="P78" s="1529"/>
      <c r="Q78" s="147"/>
      <c r="T78" s="353"/>
      <c r="U78" s="353"/>
      <c r="V78" s="351"/>
    </row>
    <row r="79" spans="1:22" s="245" customFormat="1" ht="21" customHeight="1">
      <c r="A79" s="240"/>
      <c r="B79" s="241"/>
      <c r="C79" s="1325"/>
      <c r="D79" s="1324"/>
      <c r="E79" s="1323"/>
      <c r="F79" s="1323"/>
      <c r="G79" s="1343"/>
      <c r="H79" s="1343"/>
      <c r="I79" s="1343"/>
      <c r="J79" s="1343"/>
      <c r="K79" s="1321"/>
      <c r="L79" s="266"/>
      <c r="M79" s="880"/>
      <c r="N79" s="881"/>
      <c r="O79" s="882"/>
      <c r="P79" s="1529"/>
      <c r="Q79" s="147"/>
      <c r="T79" s="353"/>
      <c r="U79" s="353"/>
      <c r="V79" s="351"/>
    </row>
    <row r="80" spans="1:22" s="245" customFormat="1" ht="21" customHeight="1">
      <c r="A80" s="240"/>
      <c r="B80" s="241"/>
      <c r="D80" s="1324"/>
      <c r="E80" s="1323"/>
      <c r="F80" s="1323"/>
      <c r="G80" s="1343"/>
      <c r="H80" s="1343"/>
      <c r="I80" s="1343"/>
      <c r="J80" s="1343"/>
      <c r="K80" s="1321"/>
      <c r="L80" s="266"/>
      <c r="M80" s="880"/>
      <c r="N80" s="881"/>
      <c r="O80" s="882"/>
      <c r="P80" s="1329"/>
      <c r="Q80" s="147"/>
      <c r="T80" s="353"/>
      <c r="U80" s="353"/>
      <c r="V80" s="351"/>
    </row>
    <row r="81" spans="1:22" s="245" customFormat="1" ht="21" customHeight="1">
      <c r="A81" s="240"/>
      <c r="B81" s="241"/>
      <c r="D81" s="1324"/>
      <c r="E81" s="1323"/>
      <c r="F81" s="1348"/>
      <c r="G81" s="1343"/>
      <c r="H81" s="1343"/>
      <c r="I81" s="1343"/>
      <c r="J81" s="1343"/>
      <c r="K81" s="1343"/>
      <c r="L81" s="266"/>
      <c r="M81" s="1700" t="s">
        <v>895</v>
      </c>
      <c r="N81" s="1700"/>
      <c r="O81" s="1700"/>
      <c r="P81" s="1329"/>
      <c r="Q81" s="147"/>
      <c r="R81" s="352"/>
      <c r="S81" s="353"/>
      <c r="T81" s="353"/>
      <c r="U81" s="353"/>
      <c r="V81" s="351"/>
    </row>
    <row r="82" spans="1:22" s="4" customFormat="1" ht="15">
      <c r="A82" s="102"/>
      <c r="B82" s="52"/>
      <c r="C82" s="285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315"/>
      <c r="P82" s="1293"/>
      <c r="Q82" s="41"/>
      <c r="R82" s="355"/>
      <c r="S82" s="356"/>
      <c r="T82" s="356"/>
      <c r="U82" s="356"/>
      <c r="V82" s="350"/>
    </row>
    <row r="83" spans="1:22" s="4" customFormat="1" ht="21" customHeight="1">
      <c r="A83" s="102"/>
      <c r="B83" s="52"/>
      <c r="C83" s="1353" t="s">
        <v>275</v>
      </c>
      <c r="D83" s="1354"/>
      <c r="E83" s="1354"/>
      <c r="F83" s="1354"/>
      <c r="G83" s="1354"/>
      <c r="H83" s="1354"/>
      <c r="I83" s="1354"/>
      <c r="J83" s="1354"/>
      <c r="K83" s="1354"/>
      <c r="L83" s="1355"/>
      <c r="M83" s="1686">
        <v>600</v>
      </c>
      <c r="N83" s="1687"/>
      <c r="O83" s="1688"/>
      <c r="P83" s="1293"/>
      <c r="Q83" s="41"/>
      <c r="R83" s="355"/>
      <c r="S83" s="356"/>
      <c r="T83" s="356"/>
      <c r="U83" s="356"/>
      <c r="V83" s="350"/>
    </row>
    <row r="84" spans="1:22" s="4" customFormat="1" ht="21" customHeight="1">
      <c r="A84" s="102"/>
      <c r="B84" s="52"/>
      <c r="C84" s="1353" t="s">
        <v>1021</v>
      </c>
      <c r="D84" s="1354"/>
      <c r="E84" s="1354"/>
      <c r="F84" s="1354"/>
      <c r="G84" s="1354"/>
      <c r="H84" s="1354"/>
      <c r="I84" s="1354"/>
      <c r="J84" s="1354"/>
      <c r="K84" s="1354"/>
      <c r="L84" s="1355"/>
      <c r="M84" s="1686">
        <v>300</v>
      </c>
      <c r="N84" s="1687"/>
      <c r="O84" s="1688"/>
      <c r="P84" s="1293"/>
      <c r="Q84" s="41"/>
      <c r="R84" s="355"/>
      <c r="S84" s="356"/>
      <c r="T84" s="356"/>
      <c r="U84" s="356"/>
      <c r="V84" s="350"/>
    </row>
    <row r="85" spans="1:22" s="4" customFormat="1" ht="21" customHeight="1">
      <c r="A85" s="102"/>
      <c r="B85" s="52"/>
      <c r="C85" s="1353" t="s">
        <v>1022</v>
      </c>
      <c r="D85" s="1354"/>
      <c r="E85" s="1354"/>
      <c r="F85" s="1354"/>
      <c r="G85" s="1354"/>
      <c r="H85" s="1354"/>
      <c r="I85" s="1354"/>
      <c r="J85" s="1354"/>
      <c r="K85" s="1354"/>
      <c r="L85" s="1355"/>
      <c r="M85" s="1680">
        <v>600</v>
      </c>
      <c r="N85" s="1681"/>
      <c r="O85" s="1682"/>
      <c r="P85" s="1293"/>
      <c r="Q85" s="41"/>
      <c r="R85" s="355"/>
      <c r="S85" s="356"/>
      <c r="T85" s="356"/>
      <c r="U85" s="356"/>
      <c r="V85" s="350"/>
    </row>
    <row r="86" spans="1:22" s="4" customFormat="1" ht="14.1" customHeight="1">
      <c r="A86" s="102"/>
      <c r="B86" s="52"/>
      <c r="C86" s="315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315"/>
      <c r="P86" s="1293"/>
      <c r="Q86" s="41"/>
      <c r="R86" s="355"/>
      <c r="S86" s="356"/>
      <c r="T86" s="356"/>
      <c r="U86" s="356"/>
      <c r="V86" s="350"/>
    </row>
    <row r="87" spans="1:22" s="4" customFormat="1" ht="14.1" customHeight="1">
      <c r="A87" s="102"/>
      <c r="B87" s="52"/>
      <c r="C87" s="1240" t="s">
        <v>309</v>
      </c>
      <c r="D87" s="557"/>
      <c r="E87" s="557"/>
      <c r="F87" s="557"/>
      <c r="G87" s="557"/>
      <c r="H87" s="557"/>
      <c r="I87" s="557"/>
      <c r="J87" s="557"/>
      <c r="K87" s="557"/>
      <c r="L87" s="557"/>
      <c r="M87" s="557"/>
      <c r="N87" s="557"/>
      <c r="O87" s="497"/>
      <c r="P87" s="1293"/>
      <c r="Q87" s="41"/>
      <c r="R87" s="355"/>
      <c r="S87" s="356"/>
      <c r="T87" s="356"/>
      <c r="U87" s="356"/>
      <c r="V87" s="350"/>
    </row>
    <row r="88" spans="1:22" s="4" customFormat="1" ht="14.1" customHeight="1">
      <c r="A88" s="102"/>
      <c r="B88" s="52"/>
      <c r="C88" s="1239" t="s">
        <v>109</v>
      </c>
      <c r="D88" s="557"/>
      <c r="E88" s="557"/>
      <c r="F88" s="557"/>
      <c r="G88" s="557"/>
      <c r="H88" s="557"/>
      <c r="I88" s="557"/>
      <c r="J88" s="557"/>
      <c r="K88" s="557"/>
      <c r="L88" s="557"/>
      <c r="M88" s="557"/>
      <c r="N88" s="557"/>
      <c r="O88" s="497"/>
      <c r="P88" s="1293"/>
      <c r="Q88" s="41"/>
      <c r="R88" s="355"/>
      <c r="S88" s="356"/>
      <c r="T88" s="356"/>
      <c r="U88" s="356"/>
      <c r="V88" s="350"/>
    </row>
    <row r="89" spans="1:22" s="4" customFormat="1" ht="14.1" customHeight="1">
      <c r="A89" s="1262"/>
      <c r="B89" s="1263"/>
      <c r="C89" s="128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323"/>
      <c r="P89" s="1264"/>
      <c r="Q89" s="41"/>
      <c r="R89" s="355"/>
      <c r="S89" s="356"/>
      <c r="T89" s="356"/>
      <c r="U89" s="356"/>
      <c r="V89" s="350"/>
    </row>
    <row r="90" spans="1:22" s="315" customFormat="1" ht="8.25" customHeight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 s="346"/>
    </row>
    <row r="91" spans="1:22" ht="13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</row>
    <row r="92" spans="1:22" ht="13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</row>
    <row r="93" spans="1:22" ht="13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</row>
    <row r="94" spans="1:22" ht="13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</row>
    <row r="95" spans="1:22" ht="13.2">
      <c r="A95"/>
      <c r="B95"/>
      <c r="P95"/>
      <c r="Q95"/>
      <c r="R95"/>
      <c r="S95"/>
      <c r="T95"/>
      <c r="U95"/>
    </row>
    <row r="96" spans="1:22" ht="13.2">
      <c r="A96"/>
      <c r="B96"/>
      <c r="P96"/>
      <c r="Q96"/>
      <c r="R96"/>
      <c r="S96"/>
      <c r="T96"/>
      <c r="U96"/>
    </row>
    <row r="97" spans="1:30" ht="13.2">
      <c r="A97"/>
      <c r="B97"/>
      <c r="P97"/>
      <c r="Q97"/>
      <c r="R97"/>
      <c r="S97"/>
      <c r="T97"/>
      <c r="U97"/>
    </row>
    <row r="98" spans="1:30" ht="13.2">
      <c r="A98"/>
      <c r="B98"/>
      <c r="P98"/>
      <c r="Q98"/>
      <c r="R98"/>
      <c r="S98"/>
      <c r="T98"/>
      <c r="U98"/>
    </row>
    <row r="99" spans="1:30" ht="13.2">
      <c r="A99"/>
      <c r="B99"/>
      <c r="P99"/>
      <c r="Q99"/>
      <c r="R99"/>
      <c r="S99"/>
      <c r="T99"/>
      <c r="U99"/>
    </row>
    <row r="100" spans="1:30" ht="13.2">
      <c r="A100"/>
      <c r="B100"/>
      <c r="P100"/>
      <c r="Q100"/>
      <c r="R100"/>
      <c r="S100"/>
      <c r="T100"/>
      <c r="U100"/>
    </row>
    <row r="101" spans="1:30" ht="13.2">
      <c r="A101"/>
      <c r="B101"/>
      <c r="P101"/>
      <c r="Q101"/>
      <c r="R101"/>
      <c r="S101"/>
      <c r="T101"/>
      <c r="U101"/>
    </row>
    <row r="102" spans="1:30" s="359" customFormat="1" ht="13.2">
      <c r="A102"/>
      <c r="B10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315"/>
      <c r="P102"/>
      <c r="Q102"/>
      <c r="R102"/>
      <c r="S102"/>
      <c r="T102"/>
      <c r="U102"/>
      <c r="W102" s="1"/>
      <c r="X102" s="1"/>
      <c r="Y102" s="1"/>
      <c r="Z102" s="1"/>
      <c r="AA102" s="1"/>
      <c r="AB102" s="1"/>
      <c r="AC102" s="1"/>
      <c r="AD102" s="1"/>
    </row>
    <row r="103" spans="1:30" s="359" customFormat="1" ht="13.2">
      <c r="A103"/>
      <c r="B103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315"/>
      <c r="P103"/>
      <c r="Q103"/>
      <c r="R103"/>
      <c r="S103"/>
      <c r="T103"/>
      <c r="U103"/>
      <c r="W103" s="1"/>
      <c r="X103" s="1"/>
      <c r="Y103" s="1"/>
      <c r="Z103" s="1"/>
      <c r="AA103" s="1"/>
      <c r="AB103" s="1"/>
      <c r="AC103" s="1"/>
      <c r="AD103" s="1"/>
    </row>
  </sheetData>
  <mergeCells count="16">
    <mergeCell ref="C2:N2"/>
    <mergeCell ref="F8:G8"/>
    <mergeCell ref="I8:J8"/>
    <mergeCell ref="M8:O8"/>
    <mergeCell ref="C9:G9"/>
    <mergeCell ref="M84:O84"/>
    <mergeCell ref="M85:O85"/>
    <mergeCell ref="F10:G10"/>
    <mergeCell ref="I10:J10"/>
    <mergeCell ref="M10:O10"/>
    <mergeCell ref="F12:G12"/>
    <mergeCell ref="I12:J12"/>
    <mergeCell ref="M12:O12"/>
    <mergeCell ref="C15:L15"/>
    <mergeCell ref="M81:O81"/>
    <mergeCell ref="M83:O83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39" fitToHeight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CFB3B-5654-4E3D-B667-38DA5FDDAF4A}">
  <sheetPr>
    <pageSetUpPr fitToPage="1"/>
  </sheetPr>
  <dimension ref="A1:AD89"/>
  <sheetViews>
    <sheetView showGridLines="0" zoomScale="70" zoomScaleNormal="70" zoomScalePageLayoutView="40" workbookViewId="0">
      <selection activeCell="I32" sqref="I3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32.6640625" style="2" customWidth="1"/>
    <col min="4" max="4" width="28.5546875" style="2" customWidth="1"/>
    <col min="5" max="5" width="7.88671875" style="2" customWidth="1"/>
    <col min="6" max="6" width="9.88671875" style="2" bestFit="1" customWidth="1"/>
    <col min="7" max="7" width="15.6640625" style="2" customWidth="1"/>
    <col min="8" max="8" width="15.33203125" style="2" customWidth="1"/>
    <col min="9" max="9" width="18.5546875" style="2" customWidth="1"/>
    <col min="10" max="10" width="17.33203125" style="2" bestFit="1" customWidth="1"/>
    <col min="11" max="11" width="7.109375" style="2" customWidth="1"/>
    <col min="12" max="12" width="15.109375" style="2" customWidth="1"/>
    <col min="13" max="13" width="4.44140625" style="2" customWidth="1"/>
    <col min="14" max="14" width="14.88671875" style="2" customWidth="1"/>
    <col min="15" max="15" width="19" style="315" customWidth="1"/>
    <col min="16" max="16" width="2.109375" style="315" customWidth="1"/>
    <col min="17" max="17" width="9.109375" style="41"/>
    <col min="18" max="18" width="10.109375" style="348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312"/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4"/>
      <c r="R1" s="346"/>
      <c r="S1" s="347"/>
      <c r="T1" s="347"/>
      <c r="U1" s="347"/>
      <c r="V1" s="346"/>
    </row>
    <row r="2" spans="1:30" ht="99.75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316"/>
      <c r="S2" s="347"/>
      <c r="T2" s="347"/>
      <c r="U2" s="347"/>
      <c r="V2" s="346"/>
      <c r="W2" s="315"/>
      <c r="X2" s="315"/>
    </row>
    <row r="3" spans="1:30" ht="99.75" customHeight="1">
      <c r="A3" s="101"/>
      <c r="B3" s="9" t="s">
        <v>90</v>
      </c>
      <c r="C3" s="469"/>
      <c r="D3" s="470"/>
      <c r="E3" s="470"/>
      <c r="F3" s="470"/>
      <c r="G3" s="9"/>
      <c r="H3" s="9"/>
      <c r="I3" s="9"/>
      <c r="J3" s="9"/>
      <c r="K3" s="9"/>
      <c r="L3" s="9"/>
      <c r="M3" s="48"/>
      <c r="N3" s="9"/>
      <c r="P3" s="316"/>
      <c r="R3" s="352"/>
      <c r="S3" s="353"/>
      <c r="T3" s="353"/>
      <c r="U3" s="353"/>
      <c r="V3" s="351"/>
      <c r="W3" s="315"/>
      <c r="X3" s="315"/>
      <c r="Y3" s="315"/>
      <c r="Z3" s="315"/>
      <c r="AA3" s="315"/>
      <c r="AB3" s="315"/>
    </row>
    <row r="4" spans="1:30" ht="26.25" customHeight="1">
      <c r="A4" s="101"/>
      <c r="C4" s="466" t="str">
        <f>'i10 FL'!C5</f>
        <v>SAJAMSKI CENOVNIK  02/25 VAŽI OD 05.03.2025.</v>
      </c>
      <c r="D4" s="49"/>
      <c r="E4" s="49"/>
      <c r="F4" s="49"/>
      <c r="G4" s="50"/>
      <c r="H4" s="51"/>
      <c r="I4" s="51"/>
      <c r="J4" s="51"/>
      <c r="K4" s="51"/>
      <c r="L4" s="637"/>
      <c r="M4" s="637"/>
      <c r="N4" s="637"/>
      <c r="P4" s="316"/>
      <c r="R4" s="352"/>
      <c r="S4" s="353"/>
      <c r="T4" s="353"/>
      <c r="U4" s="353"/>
      <c r="V4" s="351"/>
      <c r="W4" s="315"/>
      <c r="X4" s="315"/>
      <c r="Y4" s="315"/>
      <c r="Z4" s="315"/>
      <c r="AA4" s="315"/>
      <c r="AB4" s="315"/>
    </row>
    <row r="5" spans="1:30" ht="15.6" customHeight="1" thickBot="1">
      <c r="A5" s="101"/>
      <c r="C5" s="329"/>
      <c r="D5" s="329"/>
      <c r="E5" s="329"/>
      <c r="F5" s="329"/>
      <c r="G5" s="329"/>
      <c r="H5" s="329"/>
      <c r="I5" s="329"/>
      <c r="J5" s="329"/>
      <c r="K5" s="329"/>
      <c r="L5" s="638"/>
      <c r="M5" s="638"/>
      <c r="N5" s="638"/>
      <c r="O5" s="328"/>
      <c r="P5" s="316"/>
      <c r="R5" s="352"/>
      <c r="S5" s="353"/>
      <c r="T5" s="353"/>
      <c r="U5" s="353"/>
      <c r="V5" s="351"/>
      <c r="W5" s="315"/>
      <c r="X5" s="315"/>
      <c r="Y5" s="315"/>
      <c r="Z5" s="315"/>
      <c r="AA5" s="315"/>
      <c r="AB5" s="315"/>
    </row>
    <row r="6" spans="1:30" ht="87" customHeight="1" thickBot="1">
      <c r="A6" s="101"/>
      <c r="C6" s="42" t="s">
        <v>0</v>
      </c>
      <c r="D6" s="67" t="s">
        <v>13</v>
      </c>
      <c r="E6" s="37"/>
      <c r="F6" s="109" t="s">
        <v>39</v>
      </c>
      <c r="G6" s="369" t="s">
        <v>37</v>
      </c>
      <c r="H6" s="369" t="s">
        <v>449</v>
      </c>
      <c r="I6" s="369" t="s">
        <v>318</v>
      </c>
      <c r="J6" s="369" t="s">
        <v>450</v>
      </c>
      <c r="K6" s="1679" t="s">
        <v>111</v>
      </c>
      <c r="L6" s="1679"/>
      <c r="M6" s="639"/>
      <c r="N6" s="1603" t="s">
        <v>14</v>
      </c>
      <c r="O6" s="1603"/>
      <c r="P6" s="316"/>
      <c r="Q6" s="349"/>
      <c r="R6" s="352"/>
      <c r="S6" s="353"/>
      <c r="T6" s="353"/>
      <c r="U6" s="353"/>
      <c r="V6" s="351"/>
      <c r="W6" s="315"/>
      <c r="X6" s="315"/>
      <c r="Y6" s="315"/>
      <c r="Z6" s="315"/>
      <c r="AA6" s="315"/>
      <c r="AB6" s="315"/>
    </row>
    <row r="7" spans="1:30" s="3" customFormat="1" ht="19.5" customHeight="1" thickBot="1">
      <c r="A7" s="102"/>
      <c r="B7" s="52"/>
      <c r="C7" s="1640"/>
      <c r="D7" s="1641"/>
      <c r="E7" s="1641"/>
      <c r="F7" s="1641"/>
      <c r="G7" s="1641"/>
      <c r="H7" s="93"/>
      <c r="I7" s="93"/>
      <c r="J7" s="93"/>
      <c r="K7" s="93"/>
      <c r="L7" s="328"/>
      <c r="M7" s="94"/>
      <c r="N7" s="94"/>
      <c r="O7" s="328"/>
      <c r="P7" s="316"/>
      <c r="Q7" s="349"/>
      <c r="R7" s="352"/>
      <c r="S7"/>
      <c r="T7" s="353"/>
      <c r="U7" s="353"/>
      <c r="V7" s="351"/>
      <c r="W7" s="315"/>
      <c r="X7" s="315"/>
      <c r="Y7" s="315"/>
      <c r="Z7" s="315"/>
      <c r="AA7" s="315"/>
      <c r="AB7" s="315"/>
    </row>
    <row r="8" spans="1:30" s="92" customFormat="1" ht="23.25" customHeight="1">
      <c r="A8" s="103"/>
      <c r="B8" s="87"/>
      <c r="C8" s="472" t="s">
        <v>1054</v>
      </c>
      <c r="D8" s="474" t="s">
        <v>209</v>
      </c>
      <c r="E8" s="110"/>
      <c r="F8" s="110" t="s">
        <v>451</v>
      </c>
      <c r="G8" s="474">
        <v>156</v>
      </c>
      <c r="H8" s="480">
        <v>377</v>
      </c>
      <c r="I8" s="110"/>
      <c r="J8" s="642"/>
      <c r="K8" s="1666" t="s">
        <v>452</v>
      </c>
      <c r="L8" s="1666"/>
      <c r="M8" s="589"/>
      <c r="N8" s="1691"/>
      <c r="O8" s="1691"/>
      <c r="P8" s="317"/>
      <c r="Q8" s="349"/>
      <c r="R8" s="641"/>
      <c r="S8" s="353"/>
      <c r="T8" s="353"/>
      <c r="U8" s="353"/>
      <c r="V8" s="351"/>
      <c r="W8" s="315"/>
      <c r="X8" s="315"/>
      <c r="Y8" s="315"/>
      <c r="Z8" s="315"/>
      <c r="AA8" s="315"/>
      <c r="AB8" s="315"/>
      <c r="AD8" s="315"/>
    </row>
    <row r="9" spans="1:30" s="92" customFormat="1" ht="23.25" customHeight="1">
      <c r="A9" s="105"/>
      <c r="B9" s="471"/>
      <c r="C9" s="472" t="s">
        <v>1054</v>
      </c>
      <c r="D9" s="113" t="s">
        <v>29</v>
      </c>
      <c r="E9" s="473"/>
      <c r="F9" s="473" t="s">
        <v>451</v>
      </c>
      <c r="G9" s="473">
        <v>156</v>
      </c>
      <c r="H9" s="478">
        <v>377</v>
      </c>
      <c r="I9" s="473"/>
      <c r="J9" s="643"/>
      <c r="K9" s="1666" t="s">
        <v>452</v>
      </c>
      <c r="L9" s="1666"/>
      <c r="M9" s="591"/>
      <c r="N9" s="1691"/>
      <c r="O9" s="1691"/>
      <c r="P9" s="317"/>
      <c r="Q9" s="349"/>
      <c r="R9" s="641"/>
      <c r="S9" s="353"/>
      <c r="T9" s="353"/>
      <c r="U9" s="353"/>
      <c r="V9" s="351"/>
      <c r="W9" s="315"/>
      <c r="X9" s="315"/>
      <c r="Y9" s="315"/>
      <c r="Z9" s="315"/>
      <c r="AA9" s="315"/>
      <c r="AB9" s="315"/>
      <c r="AD9" s="315"/>
    </row>
    <row r="10" spans="1:30" s="92" customFormat="1" ht="23.25" customHeight="1" thickBot="1">
      <c r="A10" s="105"/>
      <c r="B10" s="471"/>
      <c r="C10" s="601" t="s">
        <v>1054</v>
      </c>
      <c r="D10" s="287" t="s">
        <v>56</v>
      </c>
      <c r="E10" s="644"/>
      <c r="F10" s="644" t="s">
        <v>451</v>
      </c>
      <c r="G10" s="644">
        <v>156</v>
      </c>
      <c r="H10" s="481">
        <v>377</v>
      </c>
      <c r="I10" s="644"/>
      <c r="J10" s="645"/>
      <c r="K10" s="1704" t="s">
        <v>452</v>
      </c>
      <c r="L10" s="1704"/>
      <c r="M10" s="605"/>
      <c r="N10" s="1705"/>
      <c r="O10" s="1705"/>
      <c r="P10" s="317"/>
      <c r="Q10" s="349"/>
      <c r="R10" s="641"/>
      <c r="S10" s="353"/>
      <c r="T10" s="353"/>
      <c r="U10" s="353"/>
      <c r="V10" s="351"/>
      <c r="W10" s="315"/>
      <c r="X10" s="315"/>
      <c r="Y10" s="315"/>
      <c r="Z10" s="315"/>
      <c r="AA10" s="315"/>
      <c r="AB10" s="315"/>
      <c r="AD10" s="315"/>
    </row>
    <row r="11" spans="1:30" s="92" customFormat="1" ht="9.75" customHeight="1" thickBot="1">
      <c r="A11" s="105"/>
      <c r="B11" s="471"/>
      <c r="C11" s="328"/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17"/>
      <c r="Q11" s="349"/>
      <c r="R11" s="641"/>
      <c r="S11" s="353"/>
      <c r="T11" s="353"/>
      <c r="U11" s="353"/>
      <c r="V11" s="351"/>
      <c r="W11" s="315"/>
      <c r="X11" s="315"/>
      <c r="Y11" s="315"/>
      <c r="Z11" s="315"/>
      <c r="AA11" s="315"/>
      <c r="AB11" s="315"/>
      <c r="AD11" s="315"/>
    </row>
    <row r="12" spans="1:30" s="92" customFormat="1" ht="23.25" customHeight="1">
      <c r="A12" s="105"/>
      <c r="B12" s="471"/>
      <c r="C12" s="477" t="s">
        <v>1053</v>
      </c>
      <c r="D12" s="113" t="s">
        <v>209</v>
      </c>
      <c r="E12" s="473"/>
      <c r="F12" s="473" t="s">
        <v>451</v>
      </c>
      <c r="G12" s="474">
        <v>217</v>
      </c>
      <c r="H12" s="478">
        <v>514</v>
      </c>
      <c r="I12" s="473"/>
      <c r="J12" s="643"/>
      <c r="K12" s="1666" t="s">
        <v>452</v>
      </c>
      <c r="L12" s="1666"/>
      <c r="M12" s="591"/>
      <c r="N12" s="1691"/>
      <c r="O12" s="1691"/>
      <c r="P12" s="317"/>
      <c r="Q12" s="349"/>
      <c r="R12" s="641"/>
      <c r="S12" s="353"/>
      <c r="T12" s="353"/>
      <c r="U12" s="353"/>
      <c r="V12" s="351"/>
      <c r="W12" s="315"/>
      <c r="X12" s="315"/>
      <c r="Y12" s="315"/>
      <c r="Z12" s="315"/>
      <c r="AA12" s="315"/>
      <c r="AB12" s="315"/>
      <c r="AD12" s="315"/>
    </row>
    <row r="13" spans="1:30" s="92" customFormat="1" ht="23.25" customHeight="1">
      <c r="A13" s="105"/>
      <c r="B13" s="471"/>
      <c r="C13" s="477" t="s">
        <v>1053</v>
      </c>
      <c r="D13" s="113" t="s">
        <v>29</v>
      </c>
      <c r="E13" s="473"/>
      <c r="F13" s="473" t="s">
        <v>451</v>
      </c>
      <c r="G13" s="474">
        <v>217</v>
      </c>
      <c r="H13" s="478">
        <v>514</v>
      </c>
      <c r="I13" s="473"/>
      <c r="J13" s="643"/>
      <c r="K13" s="1666" t="s">
        <v>452</v>
      </c>
      <c r="L13" s="1666"/>
      <c r="M13" s="591"/>
      <c r="N13" s="1691"/>
      <c r="O13" s="1691"/>
      <c r="P13" s="317"/>
      <c r="Q13" s="349"/>
      <c r="R13" s="641"/>
      <c r="S13" s="353"/>
      <c r="T13" s="353"/>
      <c r="U13" s="353"/>
      <c r="V13" s="351"/>
      <c r="W13" s="315"/>
      <c r="X13" s="315"/>
      <c r="Y13" s="315"/>
      <c r="Z13" s="315"/>
      <c r="AA13" s="315"/>
      <c r="AB13" s="315"/>
      <c r="AD13" s="315"/>
    </row>
    <row r="14" spans="1:30" s="92" customFormat="1" ht="23.25" customHeight="1" thickBot="1">
      <c r="A14" s="105"/>
      <c r="B14" s="471"/>
      <c r="C14" s="318" t="s">
        <v>1053</v>
      </c>
      <c r="D14" s="286" t="s">
        <v>56</v>
      </c>
      <c r="E14" s="287"/>
      <c r="F14" s="287" t="s">
        <v>451</v>
      </c>
      <c r="G14" s="602">
        <v>217</v>
      </c>
      <c r="H14" s="288">
        <v>514</v>
      </c>
      <c r="I14" s="287"/>
      <c r="J14" s="646"/>
      <c r="K14" s="1665" t="s">
        <v>452</v>
      </c>
      <c r="L14" s="1665"/>
      <c r="M14" s="593"/>
      <c r="N14" s="1684"/>
      <c r="O14" s="1684"/>
      <c r="P14" s="317"/>
      <c r="Q14" s="349"/>
      <c r="R14" s="641"/>
      <c r="S14" s="353"/>
      <c r="T14" s="353"/>
      <c r="U14" s="353"/>
      <c r="V14" s="351"/>
      <c r="W14" s="315"/>
      <c r="X14" s="315"/>
      <c r="Y14" s="315"/>
      <c r="Z14" s="315"/>
      <c r="AA14" s="315"/>
      <c r="AB14" s="315"/>
      <c r="AD14" s="315"/>
    </row>
    <row r="15" spans="1:30" ht="24" customHeight="1">
      <c r="A15" s="101"/>
      <c r="C15" s="490" t="s">
        <v>91</v>
      </c>
      <c r="D15" s="491"/>
      <c r="E15" s="491"/>
      <c r="F15" s="491"/>
      <c r="G15" s="492"/>
      <c r="H15" s="493"/>
      <c r="I15" s="493"/>
      <c r="J15" s="494"/>
      <c r="K15" s="494"/>
      <c r="L15" s="647"/>
      <c r="M15" s="492"/>
      <c r="N15" s="493"/>
      <c r="O15" s="433"/>
      <c r="P15" s="316"/>
      <c r="Q15" s="349"/>
      <c r="R15" s="352"/>
      <c r="S15" s="353"/>
      <c r="T15" s="353"/>
      <c r="U15" s="353"/>
      <c r="V15" s="351"/>
      <c r="W15" s="315"/>
      <c r="X15" s="315"/>
      <c r="Y15" s="315"/>
      <c r="Z15" s="315"/>
      <c r="AA15" s="315"/>
      <c r="AB15" s="315"/>
    </row>
    <row r="16" spans="1:30" s="4" customFormat="1" ht="15.75" customHeight="1">
      <c r="A16" s="101"/>
      <c r="B16" s="2"/>
      <c r="C16" s="1706"/>
      <c r="D16" s="1706"/>
      <c r="E16" s="1706"/>
      <c r="F16" s="1706"/>
      <c r="G16" s="1706"/>
      <c r="H16" s="1706"/>
      <c r="I16" s="1706"/>
      <c r="J16" s="1706"/>
      <c r="K16" s="1706"/>
      <c r="L16" s="1706"/>
      <c r="M16" s="495"/>
      <c r="N16" s="496"/>
      <c r="O16" s="464"/>
      <c r="P16" s="316"/>
      <c r="Q16" s="54"/>
      <c r="R16" s="352"/>
      <c r="S16" s="353"/>
      <c r="U16" s="245"/>
      <c r="V16" s="245"/>
    </row>
    <row r="17" spans="1:22" s="245" customFormat="1" ht="15.75" customHeight="1">
      <c r="A17" s="240"/>
      <c r="B17" s="241"/>
      <c r="C17" s="498" t="s">
        <v>122</v>
      </c>
      <c r="D17" s="499"/>
      <c r="E17" s="499"/>
      <c r="F17" s="499"/>
      <c r="G17" s="500"/>
      <c r="H17" s="501"/>
      <c r="I17" s="501"/>
      <c r="J17" s="502"/>
      <c r="K17" s="502"/>
      <c r="L17" s="503"/>
      <c r="M17" s="503"/>
      <c r="N17" s="501"/>
      <c r="O17" s="648"/>
      <c r="P17" s="319"/>
      <c r="Q17" s="243"/>
      <c r="R17" s="352"/>
      <c r="S17" s="353"/>
    </row>
    <row r="18" spans="1:22" s="245" customFormat="1" ht="15.75" customHeight="1">
      <c r="A18" s="240"/>
      <c r="B18" s="241"/>
      <c r="C18" s="632" t="s">
        <v>453</v>
      </c>
      <c r="D18" s="649"/>
      <c r="E18" s="499"/>
      <c r="F18" s="277" t="s">
        <v>454</v>
      </c>
      <c r="G18" s="248"/>
      <c r="H18" s="248"/>
      <c r="I18" s="501"/>
      <c r="J18" s="504"/>
      <c r="K18" s="505" t="s">
        <v>194</v>
      </c>
      <c r="L18" s="248"/>
      <c r="M18" s="248"/>
      <c r="N18" s="501"/>
      <c r="O18" s="648"/>
      <c r="P18" s="319"/>
      <c r="Q18" s="247"/>
      <c r="R18" s="352"/>
      <c r="S18" s="353"/>
    </row>
    <row r="19" spans="1:22" s="245" customFormat="1" ht="15.75" customHeight="1">
      <c r="A19" s="240"/>
      <c r="B19" s="241"/>
      <c r="C19" s="632" t="s">
        <v>455</v>
      </c>
      <c r="D19" s="649"/>
      <c r="E19" s="499"/>
      <c r="F19" s="277" t="s">
        <v>956</v>
      </c>
      <c r="G19" s="248"/>
      <c r="H19" s="248"/>
      <c r="I19" s="501"/>
      <c r="J19" s="504"/>
      <c r="K19" s="510" t="s">
        <v>6</v>
      </c>
      <c r="L19" s="248"/>
      <c r="M19" s="248"/>
      <c r="N19" s="501"/>
      <c r="O19" s="648"/>
      <c r="P19" s="319"/>
      <c r="Q19" s="147"/>
      <c r="R19" s="352"/>
      <c r="S19" s="353"/>
      <c r="T19" s="505"/>
      <c r="U19" s="149"/>
      <c r="V19" s="501"/>
    </row>
    <row r="20" spans="1:22" s="245" customFormat="1" ht="15.75" customHeight="1">
      <c r="A20" s="240"/>
      <c r="B20" s="241"/>
      <c r="C20" s="246" t="s">
        <v>92</v>
      </c>
      <c r="D20" s="649"/>
      <c r="E20" s="499"/>
      <c r="F20" s="535" t="s">
        <v>201</v>
      </c>
      <c r="G20" s="248"/>
      <c r="H20" s="248"/>
      <c r="I20" s="501"/>
      <c r="J20" s="504"/>
      <c r="K20" s="246" t="s">
        <v>53</v>
      </c>
      <c r="L20" s="248"/>
      <c r="M20" s="248"/>
      <c r="N20" s="501"/>
      <c r="O20" s="648"/>
      <c r="P20" s="319"/>
      <c r="Q20" s="147"/>
      <c r="R20" s="352"/>
      <c r="S20" s="353"/>
      <c r="U20" s="149"/>
      <c r="V20" s="501"/>
    </row>
    <row r="21" spans="1:22" s="245" customFormat="1" ht="15.75" customHeight="1">
      <c r="A21" s="240"/>
      <c r="B21" s="241"/>
      <c r="C21" s="506" t="s">
        <v>94</v>
      </c>
      <c r="D21" s="499"/>
      <c r="E21" s="499"/>
      <c r="F21" s="505" t="s">
        <v>15</v>
      </c>
      <c r="G21" s="248"/>
      <c r="H21" s="248"/>
      <c r="I21" s="501"/>
      <c r="J21" s="504"/>
      <c r="K21" s="241" t="s">
        <v>186</v>
      </c>
      <c r="L21" s="248"/>
      <c r="M21" s="248"/>
      <c r="N21" s="501"/>
      <c r="O21" s="648"/>
      <c r="P21" s="319"/>
      <c r="Q21" s="147"/>
      <c r="R21" s="352"/>
      <c r="S21" s="353"/>
      <c r="T21" s="505"/>
      <c r="U21" s="149"/>
      <c r="V21" s="501"/>
    </row>
    <row r="22" spans="1:22" s="245" customFormat="1" ht="15.75" customHeight="1">
      <c r="A22" s="240"/>
      <c r="B22" s="241"/>
      <c r="C22" s="246" t="s">
        <v>96</v>
      </c>
      <c r="D22" s="499"/>
      <c r="E22" s="499"/>
      <c r="F22" s="246" t="s">
        <v>145</v>
      </c>
      <c r="G22" s="248"/>
      <c r="H22" s="248"/>
      <c r="I22" s="501"/>
      <c r="J22" s="504"/>
      <c r="K22" s="246" t="s">
        <v>168</v>
      </c>
      <c r="M22" s="248"/>
      <c r="N22" s="650"/>
      <c r="O22" s="648"/>
      <c r="P22" s="319"/>
      <c r="Q22" s="147"/>
      <c r="R22" s="352"/>
      <c r="S22" s="353"/>
      <c r="U22" s="513"/>
      <c r="V22" s="511"/>
    </row>
    <row r="23" spans="1:22" s="245" customFormat="1" ht="15.75" customHeight="1">
      <c r="A23" s="240"/>
      <c r="B23" s="241"/>
      <c r="C23" s="505" t="s">
        <v>98</v>
      </c>
      <c r="D23" s="499"/>
      <c r="E23" s="499"/>
      <c r="F23" s="505" t="s">
        <v>36</v>
      </c>
      <c r="G23" s="248"/>
      <c r="H23" s="248"/>
      <c r="I23" s="501"/>
      <c r="J23" s="504"/>
      <c r="K23" s="246" t="s">
        <v>97</v>
      </c>
      <c r="M23" s="248"/>
      <c r="N23" s="650"/>
      <c r="O23" s="648"/>
      <c r="P23" s="319"/>
      <c r="Q23" s="147"/>
      <c r="R23" s="352"/>
      <c r="U23" s="149"/>
      <c r="V23" s="501"/>
    </row>
    <row r="24" spans="1:22" s="245" customFormat="1" ht="15.75" customHeight="1">
      <c r="A24" s="240"/>
      <c r="B24" s="241"/>
      <c r="C24" s="505" t="s">
        <v>177</v>
      </c>
      <c r="D24" s="499"/>
      <c r="E24" s="499"/>
      <c r="F24" s="501" t="s">
        <v>185</v>
      </c>
      <c r="G24" s="248"/>
      <c r="H24" s="248"/>
      <c r="I24" s="501"/>
      <c r="J24" s="504"/>
      <c r="K24" s="632" t="s">
        <v>128</v>
      </c>
      <c r="M24" s="248"/>
      <c r="N24" s="650"/>
      <c r="O24" s="648"/>
      <c r="P24" s="319"/>
      <c r="Q24" s="147"/>
      <c r="R24" s="352"/>
      <c r="U24" s="149"/>
      <c r="V24" s="501"/>
    </row>
    <row r="25" spans="1:22" s="245" customFormat="1" ht="15.75" customHeight="1">
      <c r="A25" s="240"/>
      <c r="B25" s="241"/>
      <c r="C25" s="241" t="s">
        <v>456</v>
      </c>
      <c r="D25" s="499"/>
      <c r="E25" s="499"/>
      <c r="F25" s="501" t="s">
        <v>5</v>
      </c>
      <c r="G25" s="248"/>
      <c r="H25" s="248"/>
      <c r="I25" s="501"/>
      <c r="J25" s="504"/>
      <c r="K25" s="632" t="s">
        <v>21</v>
      </c>
      <c r="L25" s="248"/>
      <c r="M25" s="248"/>
      <c r="N25" s="650"/>
      <c r="O25" s="648"/>
      <c r="P25" s="319"/>
      <c r="Q25" s="147"/>
      <c r="R25" s="352"/>
      <c r="U25" s="149"/>
      <c r="V25" s="501"/>
    </row>
    <row r="26" spans="1:22" s="245" customFormat="1" ht="15.75" customHeight="1">
      <c r="A26" s="240"/>
      <c r="B26" s="241"/>
      <c r="C26" s="632" t="s">
        <v>457</v>
      </c>
      <c r="D26" s="499"/>
      <c r="E26" s="499"/>
      <c r="F26" s="246" t="s">
        <v>458</v>
      </c>
      <c r="G26" s="248"/>
      <c r="H26" s="248"/>
      <c r="I26" s="501"/>
      <c r="J26" s="504"/>
      <c r="K26" s="632" t="s">
        <v>459</v>
      </c>
      <c r="L26" s="248"/>
      <c r="M26" s="248"/>
      <c r="N26" s="650"/>
      <c r="O26" s="648"/>
      <c r="P26" s="319"/>
      <c r="Q26" s="147"/>
      <c r="R26" s="352"/>
      <c r="U26" s="149"/>
      <c r="V26" s="501"/>
    </row>
    <row r="27" spans="1:22" s="245" customFormat="1" ht="15.75" customHeight="1">
      <c r="A27" s="240"/>
      <c r="B27" s="241"/>
      <c r="C27" s="632" t="s">
        <v>460</v>
      </c>
      <c r="D27" s="499"/>
      <c r="E27" s="499"/>
      <c r="F27" s="632" t="s">
        <v>198</v>
      </c>
      <c r="G27" s="248"/>
      <c r="H27" s="248"/>
      <c r="I27" s="501"/>
      <c r="J27" s="504"/>
      <c r="K27" s="651" t="s">
        <v>173</v>
      </c>
      <c r="L27" s="248"/>
      <c r="M27" s="248"/>
      <c r="N27" s="650"/>
      <c r="O27" s="648"/>
      <c r="P27" s="319"/>
      <c r="Q27" s="147"/>
      <c r="R27" s="352"/>
      <c r="U27" s="149"/>
      <c r="V27" s="501"/>
    </row>
    <row r="28" spans="1:22" s="245" customFormat="1" ht="15.75" customHeight="1">
      <c r="A28" s="240"/>
      <c r="B28" s="241"/>
      <c r="C28" s="652" t="s">
        <v>461</v>
      </c>
      <c r="D28" s="499"/>
      <c r="E28" s="499"/>
      <c r="F28" s="501" t="s">
        <v>462</v>
      </c>
      <c r="H28" s="248"/>
      <c r="I28" s="501"/>
      <c r="J28" s="504"/>
      <c r="K28" s="241" t="s">
        <v>463</v>
      </c>
      <c r="L28" s="248"/>
      <c r="M28" s="248"/>
      <c r="N28" s="650"/>
      <c r="O28" s="648"/>
      <c r="P28" s="319"/>
      <c r="Q28" s="147"/>
      <c r="R28" s="352"/>
      <c r="U28" s="149"/>
      <c r="V28" s="501"/>
    </row>
    <row r="29" spans="1:22" s="245" customFormat="1" ht="15.75" customHeight="1">
      <c r="A29" s="240"/>
      <c r="B29" s="241"/>
      <c r="C29" s="277" t="s">
        <v>464</v>
      </c>
      <c r="D29" s="499"/>
      <c r="E29" s="499"/>
      <c r="F29" s="241" t="s">
        <v>188</v>
      </c>
      <c r="G29" s="248"/>
      <c r="H29" s="248"/>
      <c r="I29" s="501"/>
      <c r="J29" s="504"/>
      <c r="K29" s="632" t="s">
        <v>465</v>
      </c>
      <c r="L29" s="248"/>
      <c r="M29" s="248"/>
      <c r="N29" s="650"/>
      <c r="O29" s="648"/>
      <c r="P29" s="319"/>
      <c r="Q29" s="147"/>
      <c r="R29" s="352"/>
      <c r="U29" s="149"/>
      <c r="V29" s="501"/>
    </row>
    <row r="30" spans="1:22" s="245" customFormat="1" ht="15.75" customHeight="1">
      <c r="A30" s="240"/>
      <c r="B30" s="241"/>
      <c r="C30" s="277" t="s">
        <v>466</v>
      </c>
      <c r="D30" s="515"/>
      <c r="E30" s="515"/>
      <c r="F30" s="241" t="s">
        <v>105</v>
      </c>
      <c r="G30" s="248"/>
      <c r="H30" s="248"/>
      <c r="I30" s="501"/>
      <c r="J30" s="515"/>
      <c r="K30" s="241" t="s">
        <v>160</v>
      </c>
      <c r="L30" s="248"/>
      <c r="M30" s="248"/>
      <c r="N30" s="653"/>
      <c r="O30" s="654"/>
      <c r="P30" s="319"/>
      <c r="Q30" s="147"/>
      <c r="R30" s="352"/>
      <c r="S30" s="353"/>
      <c r="U30" s="149"/>
      <c r="V30" s="501"/>
    </row>
    <row r="31" spans="1:22" s="245" customFormat="1" ht="15.75" customHeight="1">
      <c r="A31" s="240"/>
      <c r="C31" s="246" t="s">
        <v>130</v>
      </c>
      <c r="D31" s="499"/>
      <c r="E31" s="499"/>
      <c r="F31" s="501" t="s">
        <v>183</v>
      </c>
      <c r="G31" s="248"/>
      <c r="H31" s="248"/>
      <c r="I31" s="501"/>
      <c r="J31" s="504"/>
      <c r="K31" s="505" t="s">
        <v>181</v>
      </c>
      <c r="L31" s="248"/>
      <c r="M31" s="248"/>
      <c r="N31" s="653"/>
      <c r="O31" s="654"/>
      <c r="P31" s="319"/>
      <c r="Q31" s="147"/>
      <c r="R31" s="352"/>
      <c r="U31" s="149"/>
      <c r="V31" s="501"/>
    </row>
    <row r="32" spans="1:22" s="245" customFormat="1" ht="15.75" customHeight="1">
      <c r="A32" s="240"/>
      <c r="B32" s="241"/>
      <c r="C32" s="246" t="s">
        <v>99</v>
      </c>
      <c r="D32" s="499"/>
      <c r="E32" s="499"/>
      <c r="F32" s="246" t="s">
        <v>104</v>
      </c>
      <c r="G32" s="248"/>
      <c r="H32" s="248"/>
      <c r="I32" s="501"/>
      <c r="J32" s="504"/>
      <c r="K32" s="518" t="s">
        <v>182</v>
      </c>
      <c r="L32" s="248"/>
      <c r="M32" s="248"/>
      <c r="N32" s="653"/>
      <c r="O32" s="654"/>
      <c r="P32" s="319"/>
      <c r="Q32" s="147"/>
      <c r="R32" s="352"/>
      <c r="U32" s="149"/>
      <c r="V32" s="501"/>
    </row>
    <row r="33" spans="1:22" s="245" customFormat="1" ht="15.75" customHeight="1">
      <c r="A33" s="240"/>
      <c r="B33" s="241"/>
      <c r="C33" s="246" t="s">
        <v>20</v>
      </c>
      <c r="D33" s="499"/>
      <c r="E33" s="499"/>
      <c r="F33" s="246" t="s">
        <v>136</v>
      </c>
      <c r="G33" s="248"/>
      <c r="H33" s="248"/>
      <c r="I33" s="511"/>
      <c r="J33" s="519"/>
      <c r="K33" s="518" t="s">
        <v>102</v>
      </c>
      <c r="L33" s="248"/>
      <c r="M33" s="248"/>
      <c r="N33" s="653"/>
      <c r="O33" s="654"/>
      <c r="P33" s="319"/>
      <c r="Q33" s="147"/>
      <c r="R33" s="352"/>
      <c r="U33" s="149"/>
      <c r="V33" s="501"/>
    </row>
    <row r="34" spans="1:22" s="245" customFormat="1" ht="15.75" customHeight="1">
      <c r="A34" s="240"/>
      <c r="B34" s="241"/>
      <c r="C34" s="246" t="s">
        <v>131</v>
      </c>
      <c r="D34" s="515"/>
      <c r="E34" s="515"/>
      <c r="F34" s="246" t="s">
        <v>7</v>
      </c>
      <c r="G34" s="248"/>
      <c r="H34" s="248"/>
      <c r="I34" s="148"/>
      <c r="J34" s="655"/>
      <c r="K34" s="518" t="s">
        <v>134</v>
      </c>
      <c r="L34" s="248"/>
      <c r="M34" s="248"/>
      <c r="N34" s="653"/>
      <c r="O34" s="654"/>
      <c r="P34" s="319"/>
      <c r="Q34" s="147"/>
      <c r="R34" s="352"/>
      <c r="U34" s="513"/>
      <c r="V34" s="511"/>
    </row>
    <row r="35" spans="1:22" s="245" customFormat="1" ht="15.75" customHeight="1">
      <c r="A35" s="240"/>
      <c r="B35" s="241"/>
      <c r="C35" s="246" t="s">
        <v>79</v>
      </c>
      <c r="D35" s="499"/>
      <c r="E35" s="499"/>
      <c r="F35" s="505" t="s">
        <v>143</v>
      </c>
      <c r="G35" s="248"/>
      <c r="H35" s="248"/>
      <c r="I35" s="501"/>
      <c r="J35" s="504"/>
      <c r="K35" s="505" t="s">
        <v>442</v>
      </c>
      <c r="L35" s="248"/>
      <c r="M35" s="248"/>
      <c r="N35" s="653"/>
      <c r="O35" s="654"/>
      <c r="P35" s="319"/>
      <c r="Q35" s="147"/>
      <c r="R35" s="352"/>
      <c r="U35" s="149"/>
      <c r="V35" s="148"/>
    </row>
    <row r="36" spans="1:22" s="245" customFormat="1" ht="15.75" customHeight="1">
      <c r="A36" s="240"/>
      <c r="B36" s="241"/>
      <c r="C36" s="246" t="s">
        <v>190</v>
      </c>
      <c r="D36" s="499"/>
      <c r="E36" s="499"/>
      <c r="F36" s="505" t="s">
        <v>467</v>
      </c>
      <c r="G36" s="248"/>
      <c r="H36" s="248"/>
      <c r="I36" s="501"/>
      <c r="J36" s="504"/>
      <c r="K36" s="505" t="s">
        <v>103</v>
      </c>
      <c r="L36" s="248"/>
      <c r="M36" s="248"/>
      <c r="N36" s="653"/>
      <c r="O36" s="654"/>
      <c r="P36" s="319"/>
      <c r="Q36" s="147"/>
      <c r="R36" s="352"/>
      <c r="S36" s="353"/>
      <c r="T36" s="353"/>
      <c r="U36" s="353"/>
      <c r="V36" s="351"/>
    </row>
    <row r="37" spans="1:22" s="245" customFormat="1" ht="17.399999999999999">
      <c r="A37" s="240"/>
      <c r="B37" s="241"/>
      <c r="C37" s="510" t="s">
        <v>123</v>
      </c>
      <c r="D37" s="499"/>
      <c r="E37" s="499"/>
      <c r="F37" s="632" t="s">
        <v>468</v>
      </c>
      <c r="G37" s="248"/>
      <c r="H37" s="248"/>
      <c r="I37" s="501"/>
      <c r="J37" s="504"/>
      <c r="K37" s="632" t="s">
        <v>469</v>
      </c>
      <c r="L37" s="656"/>
      <c r="M37" s="248"/>
      <c r="N37" s="653"/>
      <c r="O37" s="654"/>
      <c r="P37" s="319"/>
      <c r="Q37" s="147"/>
      <c r="R37" s="352"/>
      <c r="S37" s="353"/>
      <c r="T37" s="353"/>
      <c r="U37" s="353"/>
      <c r="V37" s="351"/>
    </row>
    <row r="38" spans="1:22" s="245" customFormat="1" ht="17.399999999999999">
      <c r="A38" s="240"/>
      <c r="B38" s="241"/>
      <c r="C38" s="505" t="s">
        <v>180</v>
      </c>
      <c r="D38" s="499"/>
      <c r="E38" s="499"/>
      <c r="F38" s="505" t="s">
        <v>22</v>
      </c>
      <c r="G38" s="248"/>
      <c r="H38" s="248"/>
      <c r="I38" s="501"/>
      <c r="J38" s="504"/>
      <c r="K38" s="246" t="s">
        <v>129</v>
      </c>
      <c r="L38" s="656"/>
      <c r="M38" s="248"/>
      <c r="N38" s="653"/>
      <c r="O38" s="654"/>
      <c r="P38" s="319"/>
      <c r="Q38" s="147"/>
      <c r="R38" s="352"/>
      <c r="S38" s="353"/>
      <c r="T38" s="353"/>
      <c r="U38" s="353"/>
      <c r="V38" s="351"/>
    </row>
    <row r="39" spans="1:22" s="245" customFormat="1" ht="17.399999999999999">
      <c r="A39" s="240"/>
      <c r="B39" s="241"/>
      <c r="C39" s="501" t="s">
        <v>67</v>
      </c>
      <c r="D39" s="499"/>
      <c r="E39" s="499"/>
      <c r="F39" s="505" t="s">
        <v>137</v>
      </c>
      <c r="G39" s="248"/>
      <c r="H39" s="248"/>
      <c r="I39" s="501"/>
      <c r="J39" s="504"/>
      <c r="K39" s="246" t="s">
        <v>955</v>
      </c>
      <c r="L39" s="656"/>
      <c r="M39" s="248"/>
      <c r="N39" s="653"/>
      <c r="O39" s="654"/>
      <c r="P39" s="319"/>
      <c r="Q39" s="147"/>
      <c r="R39" s="352"/>
      <c r="S39" s="353"/>
      <c r="T39" s="353"/>
      <c r="U39" s="353"/>
      <c r="V39" s="351"/>
    </row>
    <row r="40" spans="1:22" s="245" customFormat="1" ht="17.399999999999999">
      <c r="A40" s="240"/>
      <c r="B40" s="241"/>
      <c r="C40" s="501" t="s">
        <v>154</v>
      </c>
      <c r="D40" s="499"/>
      <c r="E40" s="499"/>
      <c r="F40" s="505" t="s">
        <v>200</v>
      </c>
      <c r="G40" s="248"/>
      <c r="H40" s="248"/>
      <c r="I40" s="501"/>
      <c r="J40" s="504"/>
      <c r="K40" s="241" t="s">
        <v>470</v>
      </c>
      <c r="L40" s="656"/>
      <c r="M40" s="656"/>
      <c r="N40" s="653"/>
      <c r="O40" s="654"/>
      <c r="P40" s="319"/>
      <c r="Q40" s="147"/>
      <c r="R40" s="352"/>
      <c r="S40" s="379"/>
      <c r="T40" s="353"/>
      <c r="U40" s="353"/>
      <c r="V40" s="351"/>
    </row>
    <row r="41" spans="1:22" s="245" customFormat="1" ht="17.399999999999999">
      <c r="A41" s="240"/>
      <c r="B41" s="241"/>
      <c r="C41" s="501" t="s">
        <v>281</v>
      </c>
      <c r="D41" s="499"/>
      <c r="E41" s="499"/>
      <c r="F41" s="510" t="s">
        <v>214</v>
      </c>
      <c r="G41" s="248"/>
      <c r="H41" s="248"/>
      <c r="I41" s="501"/>
      <c r="J41" s="504"/>
      <c r="K41" s="241" t="s">
        <v>471</v>
      </c>
      <c r="L41" s="656"/>
      <c r="M41" s="656"/>
      <c r="N41" s="653"/>
      <c r="O41" s="654"/>
      <c r="P41" s="319"/>
      <c r="Q41" s="147"/>
      <c r="R41" s="352"/>
      <c r="S41" s="379"/>
      <c r="T41" s="353"/>
      <c r="U41" s="353"/>
      <c r="V41" s="351"/>
    </row>
    <row r="42" spans="1:22" s="245" customFormat="1" ht="17.399999999999999">
      <c r="A42" s="240"/>
      <c r="B42" s="241"/>
      <c r="C42" s="510" t="s">
        <v>43</v>
      </c>
      <c r="D42" s="499"/>
      <c r="E42" s="499"/>
      <c r="F42" s="505" t="s">
        <v>26</v>
      </c>
      <c r="G42" s="248"/>
      <c r="H42" s="248"/>
      <c r="I42" s="501"/>
      <c r="J42" s="504"/>
      <c r="M42" s="656"/>
      <c r="N42" s="653"/>
      <c r="O42" s="654"/>
      <c r="P42" s="319"/>
      <c r="Q42" s="147"/>
      <c r="R42" s="352"/>
      <c r="S42" s="353"/>
      <c r="T42" s="353"/>
      <c r="U42" s="353"/>
      <c r="V42" s="351"/>
    </row>
    <row r="43" spans="1:22" s="245" customFormat="1" ht="17.399999999999999">
      <c r="A43" s="240"/>
      <c r="B43" s="241"/>
      <c r="C43" s="246" t="s">
        <v>178</v>
      </c>
      <c r="D43" s="248"/>
      <c r="E43" s="499"/>
      <c r="F43" s="241" t="s">
        <v>441</v>
      </c>
      <c r="G43" s="248"/>
      <c r="H43" s="248"/>
      <c r="I43" s="501"/>
      <c r="J43" s="504"/>
      <c r="M43" s="656"/>
      <c r="N43" s="653"/>
      <c r="O43" s="654"/>
      <c r="P43" s="319"/>
      <c r="Q43" s="147"/>
      <c r="R43" s="352"/>
      <c r="S43" s="353"/>
      <c r="T43" s="353"/>
      <c r="U43" s="353"/>
      <c r="V43" s="351"/>
    </row>
    <row r="44" spans="1:22" s="245" customFormat="1" ht="17.399999999999999">
      <c r="A44" s="240"/>
      <c r="B44" s="241"/>
      <c r="C44" s="246" t="s">
        <v>179</v>
      </c>
      <c r="D44" s="248"/>
      <c r="E44" s="499"/>
      <c r="F44" s="505" t="s">
        <v>100</v>
      </c>
      <c r="G44" s="248"/>
      <c r="H44" s="248"/>
      <c r="I44" s="501"/>
      <c r="J44" s="504"/>
      <c r="M44" s="656"/>
      <c r="N44" s="653"/>
      <c r="O44" s="654"/>
      <c r="P44" s="319"/>
      <c r="Q44" s="147"/>
      <c r="R44" s="352"/>
      <c r="S44" s="353"/>
      <c r="U44" s="353"/>
      <c r="V44" s="351"/>
    </row>
    <row r="45" spans="1:22" s="245" customFormat="1" ht="17.399999999999999">
      <c r="A45" s="240"/>
      <c r="B45" s="241"/>
      <c r="C45" s="246" t="s">
        <v>187</v>
      </c>
      <c r="D45" s="248"/>
      <c r="E45" s="499"/>
      <c r="F45" s="277" t="s">
        <v>133</v>
      </c>
      <c r="H45" s="248"/>
      <c r="I45" s="501"/>
      <c r="J45" s="504"/>
      <c r="M45" s="656"/>
      <c r="N45" s="653"/>
      <c r="O45" s="654"/>
      <c r="P45" s="319"/>
      <c r="Q45" s="147"/>
      <c r="R45" s="352"/>
      <c r="U45" s="353"/>
      <c r="V45" s="351"/>
    </row>
    <row r="46" spans="1:22" s="245" customFormat="1" ht="17.399999999999999">
      <c r="A46" s="240"/>
      <c r="B46" s="241"/>
      <c r="C46" s="246" t="s">
        <v>213</v>
      </c>
      <c r="D46" s="248"/>
      <c r="E46" s="499"/>
      <c r="F46" s="241" t="s">
        <v>45</v>
      </c>
      <c r="H46" s="248"/>
      <c r="I46" s="501"/>
      <c r="J46" s="504"/>
      <c r="M46" s="656"/>
      <c r="N46" s="653"/>
      <c r="O46" s="654"/>
      <c r="P46" s="319"/>
      <c r="Q46" s="147"/>
      <c r="R46" s="352"/>
      <c r="S46" s="353"/>
      <c r="U46" s="353"/>
      <c r="V46" s="351"/>
    </row>
    <row r="47" spans="1:22" s="245" customFormat="1" ht="6.6" customHeight="1">
      <c r="A47" s="240"/>
      <c r="B47" s="241"/>
      <c r="C47" s="246"/>
      <c r="D47" s="499"/>
      <c r="E47" s="499"/>
      <c r="F47" s="499"/>
      <c r="G47" s="246"/>
      <c r="H47" s="501"/>
      <c r="I47" s="501"/>
      <c r="J47" s="504"/>
      <c r="K47" s="504"/>
      <c r="L47" s="657"/>
      <c r="M47" s="248"/>
      <c r="N47" s="501"/>
      <c r="O47" s="648"/>
      <c r="P47" s="319"/>
      <c r="Q47" s="147"/>
      <c r="R47" s="352"/>
      <c r="S47" s="353"/>
      <c r="T47" s="353"/>
      <c r="U47" s="353"/>
      <c r="V47" s="351"/>
    </row>
    <row r="48" spans="1:22" s="245" customFormat="1" ht="15.75" customHeight="1">
      <c r="A48" s="240"/>
      <c r="B48" s="241"/>
      <c r="C48" s="1651"/>
      <c r="D48" s="1651"/>
      <c r="E48" s="1651"/>
      <c r="F48" s="1651"/>
      <c r="G48" s="1651"/>
      <c r="H48" s="1651"/>
      <c r="I48" s="1651"/>
      <c r="J48" s="1651"/>
      <c r="K48" s="1651"/>
      <c r="L48" s="1651"/>
      <c r="M48" s="1651"/>
      <c r="N48" s="1651"/>
      <c r="O48" s="1651"/>
      <c r="P48" s="319"/>
      <c r="Q48" s="147"/>
      <c r="R48" s="352"/>
      <c r="S48" s="353"/>
      <c r="T48" s="353"/>
      <c r="U48" s="353"/>
      <c r="V48" s="351"/>
    </row>
    <row r="49" spans="1:22" s="245" customFormat="1" ht="15.75" customHeight="1">
      <c r="A49" s="240"/>
      <c r="B49" s="241"/>
      <c r="C49" s="658" t="s">
        <v>122</v>
      </c>
      <c r="D49" s="433"/>
      <c r="E49" s="433"/>
      <c r="F49" s="248"/>
      <c r="G49" s="248"/>
      <c r="H49" s="433"/>
      <c r="I49" s="433"/>
      <c r="J49" s="433"/>
      <c r="K49" s="433"/>
      <c r="L49" s="433"/>
      <c r="M49" s="433"/>
      <c r="N49" s="433"/>
      <c r="O49" s="433"/>
      <c r="P49" s="319"/>
      <c r="Q49" s="147"/>
      <c r="R49" s="352"/>
      <c r="S49" s="353"/>
      <c r="T49" s="353"/>
      <c r="U49" s="353"/>
      <c r="V49" s="351"/>
    </row>
    <row r="50" spans="1:22" s="245" customFormat="1" ht="15.75" customHeight="1">
      <c r="A50" s="240"/>
      <c r="B50" s="241"/>
      <c r="C50" s="30" t="s">
        <v>191</v>
      </c>
      <c r="D50" s="433"/>
      <c r="E50" s="433"/>
      <c r="G50" s="248"/>
      <c r="H50" s="433"/>
      <c r="I50" s="433"/>
      <c r="J50" s="433"/>
      <c r="L50" s="433"/>
      <c r="M50" s="433"/>
      <c r="N50" s="433"/>
      <c r="O50" s="433"/>
      <c r="P50" s="319"/>
      <c r="Q50" s="147"/>
      <c r="R50" s="352"/>
      <c r="S50" s="353"/>
      <c r="T50" s="353"/>
      <c r="U50" s="353"/>
      <c r="V50" s="351"/>
    </row>
    <row r="51" spans="1:22" s="245" customFormat="1" ht="17.399999999999999">
      <c r="A51" s="240"/>
      <c r="B51" s="241"/>
      <c r="C51" s="505" t="s">
        <v>472</v>
      </c>
      <c r="D51" s="659"/>
      <c r="E51" s="659"/>
      <c r="F51" s="535" t="s">
        <v>473</v>
      </c>
      <c r="G51" s="660"/>
      <c r="H51" s="661"/>
      <c r="I51" s="661"/>
      <c r="J51" s="661"/>
      <c r="K51" s="662" t="s">
        <v>4</v>
      </c>
      <c r="L51" s="661"/>
      <c r="M51" s="659"/>
      <c r="N51" s="663"/>
      <c r="O51" s="659"/>
      <c r="P51" s="319"/>
      <c r="Q51" s="147"/>
      <c r="T51" s="353"/>
      <c r="U51" s="353"/>
      <c r="V51" s="351"/>
    </row>
    <row r="52" spans="1:22" s="245" customFormat="1" ht="17.399999999999999">
      <c r="A52" s="240"/>
      <c r="B52" s="241"/>
      <c r="C52" s="505" t="s">
        <v>196</v>
      </c>
      <c r="D52" s="659"/>
      <c r="E52" s="659"/>
      <c r="F52" s="535" t="s">
        <v>474</v>
      </c>
      <c r="G52" s="660"/>
      <c r="H52" s="661"/>
      <c r="I52" s="661"/>
      <c r="J52" s="661"/>
      <c r="K52" s="660" t="s">
        <v>50</v>
      </c>
      <c r="L52" s="661"/>
      <c r="M52" s="659"/>
      <c r="N52" s="659"/>
      <c r="O52" s="659"/>
      <c r="P52" s="319"/>
      <c r="Q52" s="147"/>
      <c r="T52" s="353"/>
      <c r="U52" s="353"/>
      <c r="V52" s="351"/>
    </row>
    <row r="53" spans="1:22" s="245" customFormat="1" ht="17.399999999999999">
      <c r="A53" s="240"/>
      <c r="B53" s="241"/>
      <c r="C53" s="660" t="s">
        <v>475</v>
      </c>
      <c r="D53" s="659"/>
      <c r="E53" s="659"/>
      <c r="F53" s="535" t="s">
        <v>192</v>
      </c>
      <c r="G53" s="660"/>
      <c r="H53" s="661"/>
      <c r="I53" s="661"/>
      <c r="J53" s="661"/>
      <c r="K53" s="660" t="s">
        <v>312</v>
      </c>
      <c r="L53" s="661"/>
      <c r="M53" s="659"/>
      <c r="N53" s="659"/>
      <c r="O53" s="659"/>
      <c r="P53" s="319"/>
      <c r="Q53" s="147"/>
      <c r="T53" s="353"/>
      <c r="U53" s="353"/>
      <c r="V53" s="351"/>
    </row>
    <row r="54" spans="1:22" s="245" customFormat="1" ht="17.399999999999999">
      <c r="A54" s="240"/>
      <c r="B54" s="241"/>
      <c r="C54" s="660" t="s">
        <v>476</v>
      </c>
      <c r="D54" s="659"/>
      <c r="E54" s="659"/>
      <c r="F54" s="510" t="s">
        <v>197</v>
      </c>
      <c r="G54" s="660"/>
      <c r="H54" s="661"/>
      <c r="I54" s="661"/>
      <c r="J54" s="661"/>
      <c r="K54" s="508" t="s">
        <v>55</v>
      </c>
      <c r="M54" s="659"/>
      <c r="N54" s="659"/>
      <c r="O54" s="659"/>
      <c r="P54" s="319"/>
      <c r="Q54" s="147"/>
      <c r="T54" s="353"/>
      <c r="U54" s="353"/>
      <c r="V54" s="351"/>
    </row>
    <row r="55" spans="1:22" s="245" customFormat="1" ht="6.6" customHeight="1">
      <c r="A55" s="240"/>
      <c r="B55" s="241"/>
      <c r="C55" s="246"/>
      <c r="D55" s="499"/>
      <c r="E55" s="499"/>
      <c r="F55" s="499"/>
      <c r="G55" s="246"/>
      <c r="H55" s="501"/>
      <c r="I55" s="501"/>
      <c r="J55" s="504"/>
      <c r="K55" s="504"/>
      <c r="L55" s="657"/>
      <c r="M55" s="248"/>
      <c r="N55" s="501"/>
      <c r="O55" s="648"/>
      <c r="P55" s="319"/>
      <c r="Q55" s="147"/>
      <c r="R55" s="352"/>
      <c r="S55" s="353"/>
      <c r="T55" s="353"/>
      <c r="U55" s="353"/>
      <c r="V55" s="351"/>
    </row>
    <row r="56" spans="1:22" s="245" customFormat="1" ht="15.75" customHeight="1">
      <c r="A56" s="240"/>
      <c r="B56" s="241"/>
      <c r="C56" s="1651"/>
      <c r="D56" s="1651"/>
      <c r="E56" s="1651"/>
      <c r="F56" s="1651"/>
      <c r="G56" s="1651"/>
      <c r="H56" s="1651"/>
      <c r="I56" s="1651"/>
      <c r="J56" s="1651"/>
      <c r="K56" s="1651"/>
      <c r="L56" s="1651"/>
      <c r="M56" s="1651"/>
      <c r="N56" s="1651"/>
      <c r="O56" s="1651"/>
      <c r="P56" s="319"/>
      <c r="Q56" s="147"/>
      <c r="R56" s="352"/>
      <c r="S56" s="353"/>
      <c r="T56" s="353"/>
      <c r="U56" s="353"/>
      <c r="V56" s="351"/>
    </row>
    <row r="57" spans="1:22" s="245" customFormat="1" ht="15.75" customHeight="1">
      <c r="A57" s="240"/>
      <c r="B57" s="241"/>
      <c r="C57" s="658" t="s">
        <v>146</v>
      </c>
      <c r="D57" s="433"/>
      <c r="E57" s="433"/>
      <c r="F57" s="248"/>
      <c r="G57" s="248"/>
      <c r="H57" s="433"/>
      <c r="I57" s="433"/>
      <c r="J57" s="433"/>
      <c r="K57" s="433"/>
      <c r="L57" s="433"/>
      <c r="M57" s="433"/>
      <c r="N57" s="433"/>
      <c r="O57" s="433"/>
      <c r="P57" s="319"/>
      <c r="Q57" s="147"/>
      <c r="R57" s="352"/>
      <c r="S57" s="353"/>
      <c r="T57" s="353"/>
      <c r="U57" s="353"/>
      <c r="V57" s="351"/>
    </row>
    <row r="58" spans="1:22" s="245" customFormat="1" ht="15.75" customHeight="1">
      <c r="A58" s="240"/>
      <c r="B58" s="241"/>
      <c r="C58" s="30" t="s">
        <v>107</v>
      </c>
      <c r="D58" s="433"/>
      <c r="E58" s="433"/>
      <c r="F58" s="248"/>
      <c r="G58" s="248"/>
      <c r="H58" s="433"/>
      <c r="I58" s="433"/>
      <c r="J58" s="433"/>
      <c r="K58" s="433"/>
      <c r="L58" s="433"/>
      <c r="M58" s="433"/>
      <c r="N58" s="433"/>
      <c r="O58" s="433"/>
      <c r="P58" s="319"/>
      <c r="Q58" s="147"/>
      <c r="R58" s="352"/>
      <c r="S58" s="353"/>
      <c r="T58" s="353"/>
      <c r="U58" s="353"/>
      <c r="V58" s="351"/>
    </row>
    <row r="59" spans="1:22" s="245" customFormat="1" ht="17.399999999999999">
      <c r="A59" s="240"/>
      <c r="B59" s="241"/>
      <c r="C59" s="652" t="s">
        <v>477</v>
      </c>
      <c r="D59" s="659"/>
      <c r="E59" s="659"/>
      <c r="F59" s="277" t="s">
        <v>478</v>
      </c>
      <c r="G59" s="652"/>
      <c r="H59" s="659"/>
      <c r="I59" s="659"/>
      <c r="J59" s="659"/>
      <c r="K59" s="277" t="s">
        <v>479</v>
      </c>
      <c r="L59" s="659"/>
      <c r="M59" s="659"/>
      <c r="N59" s="663"/>
      <c r="O59" s="659"/>
      <c r="P59" s="319"/>
      <c r="Q59" s="147"/>
      <c r="R59" s="352"/>
      <c r="U59" s="353"/>
      <c r="V59" s="351"/>
    </row>
    <row r="60" spans="1:22" s="245" customFormat="1" ht="17.399999999999999">
      <c r="A60" s="240"/>
      <c r="B60" s="241"/>
      <c r="C60" s="652" t="s">
        <v>480</v>
      </c>
      <c r="D60" s="659"/>
      <c r="E60" s="659"/>
      <c r="F60" s="277" t="s">
        <v>457</v>
      </c>
      <c r="G60" s="652"/>
      <c r="H60" s="659"/>
      <c r="I60" s="659"/>
      <c r="J60" s="659"/>
      <c r="K60" s="652" t="s">
        <v>481</v>
      </c>
      <c r="L60" s="659"/>
      <c r="M60" s="659"/>
      <c r="N60" s="659"/>
      <c r="O60" s="659"/>
      <c r="P60" s="319"/>
      <c r="Q60" s="147"/>
      <c r="R60" s="352"/>
      <c r="U60" s="353"/>
      <c r="V60" s="351"/>
    </row>
    <row r="61" spans="1:22" s="245" customFormat="1" ht="17.399999999999999">
      <c r="A61" s="240"/>
      <c r="B61" s="241"/>
      <c r="C61" s="652" t="s">
        <v>320</v>
      </c>
      <c r="D61" s="659"/>
      <c r="E61" s="659"/>
      <c r="F61" s="632" t="s">
        <v>482</v>
      </c>
      <c r="G61" s="652"/>
      <c r="H61" s="659"/>
      <c r="I61" s="659"/>
      <c r="J61" s="659"/>
      <c r="K61" s="277" t="s">
        <v>483</v>
      </c>
      <c r="L61" s="659"/>
      <c r="M61" s="659"/>
      <c r="N61" s="659"/>
      <c r="O61" s="659"/>
      <c r="P61" s="319"/>
      <c r="Q61" s="147"/>
      <c r="R61" s="352"/>
      <c r="U61" s="353"/>
      <c r="V61" s="351"/>
    </row>
    <row r="62" spans="1:22" s="245" customFormat="1" ht="6.6" customHeight="1">
      <c r="A62" s="240"/>
      <c r="B62" s="241"/>
      <c r="C62" s="664"/>
      <c r="D62" s="665"/>
      <c r="E62" s="665"/>
      <c r="F62" s="665"/>
      <c r="G62" s="664"/>
      <c r="H62" s="666"/>
      <c r="I62" s="666"/>
      <c r="J62" s="667"/>
      <c r="K62" s="667"/>
      <c r="L62" s="668"/>
      <c r="M62" s="663"/>
      <c r="N62" s="666"/>
      <c r="O62" s="669"/>
      <c r="P62" s="319"/>
      <c r="Q62" s="147"/>
      <c r="R62" s="352"/>
      <c r="S62" s="353"/>
      <c r="U62" s="353"/>
      <c r="V62" s="351"/>
    </row>
    <row r="63" spans="1:22" s="245" customFormat="1" ht="15.75" customHeight="1">
      <c r="A63" s="240"/>
      <c r="B63" s="241"/>
      <c r="C63" s="1707"/>
      <c r="D63" s="1707"/>
      <c r="E63" s="1707"/>
      <c r="F63" s="1707"/>
      <c r="G63" s="1707"/>
      <c r="H63" s="1707"/>
      <c r="I63" s="1707"/>
      <c r="J63" s="1707"/>
      <c r="K63" s="1707"/>
      <c r="L63" s="1707"/>
      <c r="M63" s="1707"/>
      <c r="N63" s="1707"/>
      <c r="O63" s="1707"/>
      <c r="P63" s="319"/>
      <c r="Q63" s="147"/>
      <c r="R63" s="352"/>
      <c r="S63" s="379"/>
      <c r="U63" s="353"/>
      <c r="V63" s="351"/>
    </row>
    <row r="64" spans="1:22" s="245" customFormat="1" ht="15.75" customHeight="1">
      <c r="A64" s="240"/>
      <c r="B64" s="241"/>
      <c r="C64" s="670" t="s">
        <v>315</v>
      </c>
      <c r="D64" s="671"/>
      <c r="E64" s="671"/>
      <c r="F64" s="663"/>
      <c r="G64" s="663"/>
      <c r="H64" s="671"/>
      <c r="I64" s="671"/>
      <c r="J64" s="671"/>
      <c r="K64" s="671"/>
      <c r="L64" s="671"/>
      <c r="M64" s="671"/>
      <c r="N64" s="671"/>
      <c r="O64" s="671"/>
      <c r="P64" s="319"/>
      <c r="Q64" s="147"/>
      <c r="R64" s="352"/>
      <c r="S64" s="379"/>
      <c r="T64" s="353"/>
      <c r="U64" s="353"/>
      <c r="V64" s="351"/>
    </row>
    <row r="65" spans="1:22" s="245" customFormat="1" ht="15.6" customHeight="1">
      <c r="A65" s="240"/>
      <c r="B65" s="241"/>
      <c r="C65" s="672" t="s">
        <v>317</v>
      </c>
      <c r="D65" s="671"/>
      <c r="E65" s="671"/>
      <c r="F65" s="663"/>
      <c r="G65" s="663"/>
      <c r="H65" s="671"/>
      <c r="I65" s="671"/>
      <c r="J65" s="671"/>
      <c r="K65" s="671"/>
      <c r="L65" s="671"/>
      <c r="M65" s="671"/>
      <c r="N65" s="671"/>
      <c r="O65" s="671"/>
      <c r="P65" s="319"/>
      <c r="Q65" s="147"/>
      <c r="R65" s="352"/>
      <c r="S65" s="353"/>
      <c r="T65" s="353"/>
      <c r="U65" s="353"/>
      <c r="V65" s="351"/>
    </row>
    <row r="66" spans="1:22" s="245" customFormat="1" ht="17.399999999999999">
      <c r="A66" s="240"/>
      <c r="B66" s="241"/>
      <c r="C66" s="652" t="s">
        <v>484</v>
      </c>
      <c r="D66" s="659"/>
      <c r="E66" s="659"/>
      <c r="F66" s="673" t="s">
        <v>316</v>
      </c>
      <c r="G66" s="652"/>
      <c r="H66" s="659"/>
      <c r="I66" s="659"/>
      <c r="J66" s="659"/>
      <c r="K66" s="505" t="s">
        <v>195</v>
      </c>
      <c r="L66" s="659"/>
      <c r="M66" s="659"/>
      <c r="N66" s="659"/>
      <c r="O66" s="659"/>
      <c r="P66" s="319"/>
      <c r="Q66" s="147"/>
      <c r="R66" s="352"/>
      <c r="S66" s="353"/>
      <c r="T66" s="353"/>
      <c r="U66" s="353"/>
      <c r="V66" s="351"/>
    </row>
    <row r="67" spans="1:22" s="245" customFormat="1" ht="17.399999999999999">
      <c r="A67" s="240"/>
      <c r="B67" s="241"/>
      <c r="C67" s="652" t="s">
        <v>49</v>
      </c>
      <c r="D67" s="659"/>
      <c r="E67" s="659"/>
      <c r="F67" s="632" t="s">
        <v>193</v>
      </c>
      <c r="G67" s="652"/>
      <c r="H67" s="659"/>
      <c r="I67" s="659"/>
      <c r="J67" s="659"/>
      <c r="K67" s="652"/>
      <c r="L67" s="659"/>
      <c r="M67" s="659"/>
      <c r="N67" s="659"/>
      <c r="O67" s="659"/>
      <c r="P67" s="319"/>
      <c r="Q67" s="147"/>
      <c r="R67" s="352"/>
      <c r="S67" s="353"/>
      <c r="T67" s="353"/>
      <c r="U67" s="353"/>
      <c r="V67" s="351"/>
    </row>
    <row r="68" spans="1:22" s="245" customFormat="1" ht="6.6" customHeight="1">
      <c r="A68" s="240"/>
      <c r="B68" s="241"/>
      <c r="C68" s="664"/>
      <c r="D68" s="665"/>
      <c r="E68" s="665"/>
      <c r="F68" s="665"/>
      <c r="G68" s="664"/>
      <c r="H68" s="666"/>
      <c r="I68" s="666"/>
      <c r="J68" s="667"/>
      <c r="K68" s="667"/>
      <c r="L68" s="668"/>
      <c r="M68" s="663"/>
      <c r="N68" s="666"/>
      <c r="O68" s="669"/>
      <c r="P68" s="319"/>
      <c r="Q68" s="147"/>
      <c r="R68" s="352"/>
      <c r="S68" s="353"/>
      <c r="T68" s="353"/>
      <c r="U68" s="353"/>
      <c r="V68" s="351"/>
    </row>
    <row r="69" spans="1:22" s="245" customFormat="1" ht="15.75" customHeight="1">
      <c r="A69" s="240"/>
      <c r="B69" s="241"/>
      <c r="C69" s="1651"/>
      <c r="D69" s="1651"/>
      <c r="E69" s="1651"/>
      <c r="F69" s="1651"/>
      <c r="G69" s="1651"/>
      <c r="H69" s="1651"/>
      <c r="I69" s="1651"/>
      <c r="J69" s="1651"/>
      <c r="K69" s="1651"/>
      <c r="L69" s="1651"/>
      <c r="M69" s="1651"/>
      <c r="N69" s="1651"/>
      <c r="O69" s="1651"/>
      <c r="P69" s="319"/>
      <c r="Q69" s="147"/>
      <c r="R69" s="352"/>
      <c r="S69" s="353"/>
      <c r="T69" s="353"/>
      <c r="U69" s="353"/>
      <c r="V69" s="351"/>
    </row>
    <row r="70" spans="1:22" s="245" customFormat="1" ht="15.75" customHeight="1">
      <c r="A70" s="240"/>
      <c r="B70" s="241"/>
      <c r="C70" s="658" t="s">
        <v>485</v>
      </c>
      <c r="D70" s="433"/>
      <c r="E70" s="433"/>
      <c r="F70" s="248"/>
      <c r="G70" s="248"/>
      <c r="H70" s="433"/>
      <c r="I70" s="433"/>
      <c r="J70" s="433"/>
      <c r="K70" s="433"/>
      <c r="L70" s="433"/>
      <c r="M70" s="433"/>
      <c r="N70" s="433"/>
      <c r="O70" s="433"/>
      <c r="P70" s="319"/>
      <c r="Q70" s="147"/>
      <c r="R70" s="352"/>
      <c r="S70" s="353"/>
      <c r="T70" s="353"/>
      <c r="U70" s="353"/>
      <c r="V70" s="351"/>
    </row>
    <row r="71" spans="1:22" s="245" customFormat="1" ht="15.75" customHeight="1">
      <c r="A71" s="240"/>
      <c r="B71" s="241"/>
      <c r="C71" s="30" t="s">
        <v>486</v>
      </c>
      <c r="D71" s="433"/>
      <c r="E71" s="433"/>
      <c r="F71" s="248"/>
      <c r="G71" s="248"/>
      <c r="H71" s="433"/>
      <c r="I71" s="433"/>
      <c r="J71" s="433"/>
      <c r="K71" s="433"/>
      <c r="L71" s="433"/>
      <c r="M71" s="433"/>
      <c r="N71" s="433"/>
      <c r="O71" s="433"/>
      <c r="P71" s="319"/>
      <c r="Q71" s="147"/>
      <c r="R71" s="352"/>
      <c r="S71" s="353"/>
      <c r="T71" s="353"/>
      <c r="U71" s="353"/>
      <c r="V71" s="351"/>
    </row>
    <row r="72" spans="1:22" s="245" customFormat="1" ht="17.399999999999999">
      <c r="A72" s="240"/>
      <c r="B72" s="241"/>
      <c r="C72" s="632" t="s">
        <v>487</v>
      </c>
      <c r="D72" s="674"/>
      <c r="E72" s="674"/>
      <c r="F72" s="632" t="s">
        <v>488</v>
      </c>
      <c r="G72" s="632"/>
      <c r="H72" s="674"/>
      <c r="I72" s="674"/>
      <c r="J72" s="674"/>
      <c r="K72" s="632" t="s">
        <v>489</v>
      </c>
      <c r="L72" s="674"/>
      <c r="M72" s="674"/>
      <c r="N72" s="674"/>
      <c r="O72" s="674"/>
      <c r="P72" s="319"/>
      <c r="Q72" s="147"/>
      <c r="R72" s="352"/>
      <c r="S72" s="353"/>
      <c r="T72" s="353"/>
      <c r="U72" s="353"/>
      <c r="V72" s="351"/>
    </row>
    <row r="73" spans="1:22" s="245" customFormat="1" ht="15.6" customHeight="1">
      <c r="A73" s="240"/>
      <c r="B73" s="241"/>
      <c r="C73" s="632" t="s">
        <v>490</v>
      </c>
      <c r="D73" s="674"/>
      <c r="E73" s="674"/>
      <c r="F73" s="632" t="s">
        <v>491</v>
      </c>
      <c r="G73" s="632"/>
      <c r="H73" s="674"/>
      <c r="I73" s="674"/>
      <c r="J73" s="674"/>
      <c r="L73" s="674"/>
      <c r="M73" s="674"/>
      <c r="N73" s="674"/>
      <c r="O73" s="674"/>
      <c r="P73" s="319"/>
      <c r="Q73" s="147"/>
      <c r="R73" s="352"/>
      <c r="S73" s="353"/>
      <c r="T73" s="353"/>
      <c r="U73" s="353"/>
      <c r="V73" s="351"/>
    </row>
    <row r="74" spans="1:22" s="245" customFormat="1" ht="6.6" customHeight="1">
      <c r="A74" s="240"/>
      <c r="B74" s="241"/>
      <c r="C74" s="632"/>
      <c r="D74" s="674"/>
      <c r="E74" s="674"/>
      <c r="F74" s="632"/>
      <c r="G74" s="632"/>
      <c r="H74" s="674"/>
      <c r="I74" s="674"/>
      <c r="J74" s="674"/>
      <c r="L74" s="674"/>
      <c r="M74" s="674"/>
      <c r="N74" s="674"/>
      <c r="O74" s="674"/>
      <c r="P74" s="319"/>
      <c r="Q74" s="147"/>
      <c r="R74" s="352"/>
      <c r="S74" s="353"/>
      <c r="T74" s="353"/>
      <c r="U74" s="353"/>
      <c r="V74" s="351"/>
    </row>
    <row r="75" spans="1:22" s="245" customFormat="1" ht="15.75" customHeight="1">
      <c r="A75" s="240"/>
      <c r="B75" s="241"/>
      <c r="C75" s="1651"/>
      <c r="D75" s="1651"/>
      <c r="E75" s="1651"/>
      <c r="F75" s="1651"/>
      <c r="G75" s="1651"/>
      <c r="H75" s="1651"/>
      <c r="I75" s="1651"/>
      <c r="J75" s="1651"/>
      <c r="K75" s="1651"/>
      <c r="L75" s="1651"/>
      <c r="M75" s="1651"/>
      <c r="N75" s="1651"/>
      <c r="O75" s="1651"/>
      <c r="P75" s="319"/>
      <c r="Q75" s="147"/>
      <c r="R75" s="352"/>
      <c r="S75" s="353"/>
      <c r="T75" s="353"/>
      <c r="U75" s="353"/>
      <c r="V75" s="351"/>
    </row>
    <row r="76" spans="1:22" s="245" customFormat="1" ht="15.75" customHeight="1">
      <c r="A76" s="240"/>
      <c r="B76" s="241"/>
      <c r="C76" s="632"/>
      <c r="D76" s="674"/>
      <c r="E76" s="674"/>
      <c r="F76" s="632"/>
      <c r="G76" s="632"/>
      <c r="H76" s="674"/>
      <c r="I76" s="674"/>
      <c r="J76" s="674"/>
      <c r="K76" s="674"/>
      <c r="L76" s="674"/>
      <c r="M76" s="674"/>
      <c r="N76" s="674"/>
      <c r="O76" s="674"/>
      <c r="P76" s="319"/>
      <c r="Q76" s="147"/>
      <c r="R76" s="352"/>
      <c r="S76" s="353"/>
      <c r="T76" s="353"/>
      <c r="U76" s="353"/>
      <c r="V76" s="351"/>
    </row>
    <row r="77" spans="1:22" s="245" customFormat="1" ht="15.75" customHeight="1">
      <c r="A77" s="240"/>
      <c r="B77" s="241"/>
      <c r="C77" s="632"/>
      <c r="D77" s="674"/>
      <c r="E77" s="674"/>
      <c r="F77" s="632"/>
      <c r="G77" s="632"/>
      <c r="H77" s="674"/>
      <c r="I77" s="674"/>
      <c r="J77" s="674"/>
      <c r="K77" s="674"/>
      <c r="L77" s="674"/>
      <c r="M77" s="674"/>
      <c r="N77" s="674"/>
      <c r="O77" s="674"/>
      <c r="P77" s="319"/>
      <c r="Q77" s="147"/>
      <c r="R77" s="350"/>
      <c r="S77" s="356"/>
      <c r="T77" s="356"/>
      <c r="U77" s="356"/>
      <c r="V77" s="350"/>
    </row>
    <row r="78" spans="1:22" s="245" customFormat="1" ht="15.75" customHeight="1">
      <c r="A78" s="240"/>
      <c r="B78" s="241"/>
      <c r="C78" s="632"/>
      <c r="D78" s="674"/>
      <c r="E78" s="674"/>
      <c r="F78" s="632"/>
      <c r="G78" s="632"/>
      <c r="H78" s="674"/>
      <c r="I78" s="674"/>
      <c r="J78" s="674"/>
      <c r="K78" s="674"/>
      <c r="L78" s="674"/>
      <c r="M78" s="674"/>
      <c r="N78" s="674"/>
      <c r="O78" s="674"/>
      <c r="P78" s="319"/>
      <c r="Q78" s="147"/>
      <c r="R78" s="350"/>
      <c r="S78" s="356"/>
      <c r="T78" s="356"/>
      <c r="U78" s="356"/>
      <c r="V78" s="350"/>
    </row>
    <row r="79" spans="1:22" s="4" customFormat="1" ht="15.6" customHeight="1">
      <c r="A79" s="101"/>
      <c r="B79" s="2"/>
      <c r="C79" s="433"/>
      <c r="P79" s="316"/>
      <c r="Q79" s="41"/>
      <c r="R79" s="55"/>
      <c r="S79" s="154"/>
      <c r="T79" s="154"/>
      <c r="U79" s="154"/>
    </row>
    <row r="80" spans="1:22" s="4" customFormat="1" ht="16.2" customHeight="1">
      <c r="A80" s="101"/>
      <c r="B80" s="2"/>
      <c r="C80" s="433"/>
      <c r="F80" s="675" t="s">
        <v>89</v>
      </c>
      <c r="G80" s="632"/>
      <c r="H80" s="674"/>
      <c r="I80" s="674"/>
      <c r="J80" s="674"/>
      <c r="K80" s="674"/>
      <c r="L80" s="674"/>
      <c r="M80" s="674"/>
      <c r="N80" s="674"/>
      <c r="O80" s="676" t="s">
        <v>492</v>
      </c>
      <c r="P80" s="316"/>
      <c r="Q80" s="41"/>
      <c r="R80" s="55"/>
      <c r="S80" s="154"/>
      <c r="T80" s="154"/>
      <c r="U80" s="154"/>
    </row>
    <row r="81" spans="1:22" s="245" customFormat="1" ht="15.75" customHeight="1">
      <c r="A81" s="240"/>
      <c r="B81" s="241"/>
      <c r="C81" s="674"/>
      <c r="D81" s="674"/>
      <c r="E81" s="674"/>
      <c r="G81" s="677"/>
      <c r="H81" s="677"/>
      <c r="I81" s="677"/>
      <c r="J81" s="677"/>
      <c r="K81" s="677"/>
      <c r="L81" s="433"/>
      <c r="M81" s="433"/>
      <c r="N81" s="433"/>
      <c r="O81" s="676"/>
      <c r="P81" s="319"/>
      <c r="Q81" s="147"/>
      <c r="R81" s="348"/>
      <c r="S81" s="309"/>
      <c r="T81" s="309"/>
      <c r="U81" s="309"/>
      <c r="V81" s="359"/>
    </row>
    <row r="82" spans="1:22" s="245" customFormat="1" ht="15.75" customHeight="1">
      <c r="A82" s="240"/>
      <c r="B82" s="241"/>
      <c r="C82" s="433"/>
      <c r="D82" s="433"/>
      <c r="E82" s="433"/>
      <c r="F82" s="1708" t="s">
        <v>275</v>
      </c>
      <c r="G82" s="1709"/>
      <c r="H82" s="1709"/>
      <c r="I82" s="1709"/>
      <c r="J82" s="1709"/>
      <c r="K82" s="1710"/>
      <c r="L82" s="1711" t="s">
        <v>199</v>
      </c>
      <c r="M82" s="1711"/>
      <c r="N82" s="1711"/>
      <c r="O82" s="678">
        <v>500</v>
      </c>
      <c r="P82" s="319"/>
      <c r="Q82" s="147"/>
      <c r="R82" s="348"/>
      <c r="S82" s="309"/>
      <c r="T82" s="309"/>
      <c r="U82" s="309"/>
      <c r="V82" s="359"/>
    </row>
    <row r="83" spans="1:22" s="4" customFormat="1" ht="15.75" customHeight="1">
      <c r="A83" s="102"/>
      <c r="B83" s="52"/>
      <c r="C83" s="315"/>
      <c r="D83" s="315"/>
      <c r="E83" s="315"/>
      <c r="F83" s="1712" t="s">
        <v>493</v>
      </c>
      <c r="G83" s="1712"/>
      <c r="H83" s="1712"/>
      <c r="I83" s="1712"/>
      <c r="J83" s="1712"/>
      <c r="K83" s="1712"/>
      <c r="L83" s="1711"/>
      <c r="M83" s="1711"/>
      <c r="N83" s="1711"/>
      <c r="O83" s="679">
        <v>700</v>
      </c>
      <c r="P83" s="321"/>
      <c r="Q83" s="41"/>
      <c r="R83" s="348"/>
      <c r="S83" s="309"/>
      <c r="T83" s="309"/>
      <c r="U83" s="309"/>
      <c r="V83" s="359"/>
    </row>
    <row r="84" spans="1:22" s="4" customFormat="1" ht="15.75" customHeight="1">
      <c r="A84" s="102"/>
      <c r="B84" s="52"/>
      <c r="C84" s="315"/>
      <c r="D84" s="315"/>
      <c r="E84" s="315"/>
      <c r="F84" s="1652" t="s">
        <v>494</v>
      </c>
      <c r="G84" s="1652"/>
      <c r="H84" s="1652"/>
      <c r="I84" s="1652"/>
      <c r="J84" s="1652"/>
      <c r="K84" s="1652"/>
      <c r="L84" s="1711" t="s">
        <v>495</v>
      </c>
      <c r="M84" s="1711"/>
      <c r="N84" s="1711"/>
      <c r="O84" s="1713">
        <v>700</v>
      </c>
      <c r="P84" s="321"/>
      <c r="Q84" s="41"/>
      <c r="R84" s="348"/>
      <c r="S84" s="309"/>
      <c r="T84" s="309"/>
      <c r="U84" s="309"/>
      <c r="V84" s="359"/>
    </row>
    <row r="85" spans="1:22" s="315" customFormat="1" ht="16.5" customHeight="1">
      <c r="A85" s="680"/>
      <c r="F85" s="1652"/>
      <c r="G85" s="1652"/>
      <c r="H85" s="1652"/>
      <c r="I85" s="1652"/>
      <c r="J85" s="1652"/>
      <c r="K85" s="1652"/>
      <c r="L85" s="1711"/>
      <c r="M85" s="1711"/>
      <c r="N85" s="1711"/>
      <c r="O85" s="1714"/>
      <c r="P85" s="316"/>
      <c r="R85" s="348"/>
      <c r="S85" s="309"/>
      <c r="T85" s="309"/>
      <c r="U85" s="309"/>
      <c r="V85" s="359"/>
    </row>
    <row r="86" spans="1:22" s="118" customFormat="1" ht="16.5" customHeight="1">
      <c r="A86" s="116"/>
      <c r="B86" s="117"/>
      <c r="C86" s="315"/>
      <c r="D86" s="315"/>
      <c r="E86" s="315"/>
      <c r="F86" s="315"/>
      <c r="G86" s="315"/>
      <c r="H86" s="315"/>
      <c r="I86" s="315"/>
      <c r="J86" s="315"/>
      <c r="K86" s="315"/>
      <c r="L86" s="315"/>
      <c r="M86" s="315"/>
      <c r="N86" s="315"/>
      <c r="P86" s="130"/>
      <c r="R86" s="348"/>
      <c r="S86" s="309"/>
      <c r="T86" s="309"/>
      <c r="U86" s="309"/>
      <c r="V86" s="359"/>
    </row>
    <row r="87" spans="1:22" s="118" customFormat="1" ht="15" customHeight="1">
      <c r="A87" s="116"/>
      <c r="C87" s="1653" t="s">
        <v>309</v>
      </c>
      <c r="D87" s="1653"/>
      <c r="E87" s="1653"/>
      <c r="F87" s="1653"/>
      <c r="G87" s="1653"/>
      <c r="H87" s="1653"/>
      <c r="I87" s="1653"/>
      <c r="J87" s="1653"/>
      <c r="K87" s="1653"/>
      <c r="L87" s="1653"/>
      <c r="M87" s="1653"/>
      <c r="N87" s="1653"/>
      <c r="O87" s="537"/>
      <c r="P87" s="130"/>
      <c r="R87" s="348"/>
      <c r="S87" s="309"/>
      <c r="T87" s="309"/>
      <c r="U87" s="309"/>
      <c r="V87" s="359"/>
    </row>
    <row r="88" spans="1:22" s="118" customFormat="1" ht="12.75" customHeight="1">
      <c r="A88" s="116"/>
      <c r="C88" s="1650" t="s">
        <v>109</v>
      </c>
      <c r="D88" s="1650"/>
      <c r="E88" s="1650"/>
      <c r="F88" s="1650"/>
      <c r="G88" s="1650"/>
      <c r="H88" s="1650"/>
      <c r="I88" s="1650"/>
      <c r="J88" s="1650"/>
      <c r="K88" s="1650"/>
      <c r="L88" s="1650"/>
      <c r="M88" s="1650"/>
      <c r="N88" s="1650"/>
      <c r="O88" s="537"/>
      <c r="P88" s="130"/>
      <c r="R88" s="348"/>
      <c r="S88" s="309"/>
      <c r="T88" s="309"/>
      <c r="U88" s="309"/>
      <c r="V88" s="359"/>
    </row>
    <row r="89" spans="1:22" s="315" customFormat="1">
      <c r="A89" s="322"/>
      <c r="B89" s="323"/>
      <c r="C89" s="323"/>
      <c r="D89" s="323"/>
      <c r="E89" s="323"/>
      <c r="F89" s="323"/>
      <c r="G89" s="323"/>
      <c r="H89" s="323"/>
      <c r="I89" s="323"/>
      <c r="J89" s="323"/>
      <c r="K89" s="323"/>
      <c r="L89" s="323"/>
      <c r="M89" s="323"/>
      <c r="N89" s="323"/>
      <c r="O89" s="323"/>
      <c r="P89" s="324"/>
      <c r="R89" s="348"/>
      <c r="S89" s="309"/>
      <c r="T89" s="309"/>
      <c r="U89" s="309"/>
      <c r="V89" s="359"/>
    </row>
  </sheetData>
  <mergeCells count="30">
    <mergeCell ref="F84:K85"/>
    <mergeCell ref="L84:N85"/>
    <mergeCell ref="O84:O85"/>
    <mergeCell ref="C87:N87"/>
    <mergeCell ref="C88:N88"/>
    <mergeCell ref="C56:O56"/>
    <mergeCell ref="C63:O63"/>
    <mergeCell ref="C69:O69"/>
    <mergeCell ref="C75:O75"/>
    <mergeCell ref="F82:K82"/>
    <mergeCell ref="L82:N83"/>
    <mergeCell ref="F83:K83"/>
    <mergeCell ref="C48:O48"/>
    <mergeCell ref="K9:L9"/>
    <mergeCell ref="N9:O9"/>
    <mergeCell ref="K10:L10"/>
    <mergeCell ref="N10:O10"/>
    <mergeCell ref="K12:L12"/>
    <mergeCell ref="N12:O12"/>
    <mergeCell ref="K13:L13"/>
    <mergeCell ref="N13:O13"/>
    <mergeCell ref="K14:L14"/>
    <mergeCell ref="N14:O14"/>
    <mergeCell ref="C16:L16"/>
    <mergeCell ref="C2:N2"/>
    <mergeCell ref="K6:L6"/>
    <mergeCell ref="N6:O6"/>
    <mergeCell ref="C7:G7"/>
    <mergeCell ref="K8:L8"/>
    <mergeCell ref="N8:O8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8" fitToHeight="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C89F9-F005-4907-8DE8-B5396FD61AA0}">
  <sheetPr>
    <pageSetUpPr fitToPage="1"/>
  </sheetPr>
  <dimension ref="A1:AD97"/>
  <sheetViews>
    <sheetView showGridLines="0" view="pageBreakPreview" zoomScale="60" zoomScaleNormal="60" zoomScalePageLayoutView="40" workbookViewId="0">
      <selection activeCell="C2" sqref="C2:N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42.6640625" style="2" customWidth="1"/>
    <col min="4" max="4" width="18.6640625" style="2" customWidth="1"/>
    <col min="5" max="5" width="10.6640625" style="2" customWidth="1"/>
    <col min="6" max="6" width="9.88671875" style="2" bestFit="1" customWidth="1"/>
    <col min="7" max="7" width="15.6640625" style="2" customWidth="1"/>
    <col min="8" max="8" width="26.109375" style="2" customWidth="1"/>
    <col min="9" max="9" width="18.5546875" style="2" customWidth="1"/>
    <col min="10" max="10" width="13.109375" style="2" customWidth="1"/>
    <col min="11" max="11" width="16.44140625" style="2" customWidth="1"/>
    <col min="12" max="12" width="24.33203125" style="2" customWidth="1"/>
    <col min="13" max="13" width="17.5546875" style="2" customWidth="1"/>
    <col min="14" max="14" width="19.88671875" style="2" customWidth="1"/>
    <col min="15" max="15" width="15.109375" style="315" customWidth="1"/>
    <col min="16" max="16" width="2.109375" style="315" customWidth="1"/>
    <col min="17" max="17" width="9.109375" style="41"/>
    <col min="18" max="18" width="10.109375" style="348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1350"/>
      <c r="B1" s="313"/>
      <c r="C1" s="1310"/>
      <c r="D1" s="1310"/>
      <c r="E1" s="1310"/>
      <c r="F1" s="1310"/>
      <c r="G1" s="1310"/>
      <c r="H1" s="1310"/>
      <c r="I1" s="1310"/>
      <c r="J1" s="1310"/>
      <c r="K1" s="1310"/>
      <c r="L1" s="1310"/>
      <c r="M1" s="1310"/>
      <c r="N1" s="1310"/>
      <c r="O1" s="1310"/>
      <c r="P1" s="1311"/>
      <c r="R1" s="346"/>
      <c r="S1" s="347"/>
      <c r="T1" s="347"/>
      <c r="U1" s="347"/>
      <c r="V1" s="346"/>
    </row>
    <row r="2" spans="1:30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1294"/>
      <c r="S2" s="347"/>
      <c r="T2" s="347"/>
      <c r="U2" s="347"/>
      <c r="V2" s="346"/>
      <c r="W2" s="315"/>
      <c r="X2" s="315"/>
    </row>
    <row r="3" spans="1:30" ht="96" customHeight="1">
      <c r="A3" s="101"/>
      <c r="C3" s="1281"/>
      <c r="D3" s="1281"/>
      <c r="E3" s="1281"/>
      <c r="F3" s="1281"/>
      <c r="G3" s="1281"/>
      <c r="H3" s="1281"/>
      <c r="I3" s="1281"/>
      <c r="J3" s="1281"/>
      <c r="K3" s="1281"/>
      <c r="L3" s="1281"/>
      <c r="M3" s="1281"/>
      <c r="N3" s="1281"/>
      <c r="P3" s="1294"/>
      <c r="S3" s="347"/>
      <c r="T3" s="347"/>
      <c r="U3" s="347"/>
      <c r="V3" s="346"/>
      <c r="W3" s="315"/>
      <c r="X3" s="315"/>
    </row>
    <row r="4" spans="1:30" ht="54" customHeight="1">
      <c r="A4" s="101"/>
      <c r="C4" s="1281"/>
      <c r="D4" s="1281"/>
      <c r="E4" s="1281"/>
      <c r="F4" s="1281"/>
      <c r="G4" s="1281"/>
      <c r="H4" s="1281"/>
      <c r="I4" s="1281"/>
      <c r="J4" s="1281"/>
      <c r="K4" s="1281"/>
      <c r="L4" s="1281"/>
      <c r="M4" s="1281"/>
      <c r="N4" s="1281"/>
      <c r="P4" s="1294"/>
      <c r="S4"/>
      <c r="T4" s="347"/>
      <c r="U4" s="347"/>
      <c r="V4" s="346"/>
      <c r="W4" s="315"/>
      <c r="X4" s="315"/>
    </row>
    <row r="5" spans="1:30" ht="77.25" customHeight="1">
      <c r="A5" s="101"/>
      <c r="B5" s="9" t="s">
        <v>90</v>
      </c>
      <c r="C5" s="1291"/>
      <c r="D5" s="470"/>
      <c r="E5" s="470"/>
      <c r="F5" s="470"/>
      <c r="G5" s="9"/>
      <c r="H5" s="9"/>
      <c r="I5"/>
      <c r="J5" s="9"/>
      <c r="K5" s="9"/>
      <c r="L5" s="9"/>
      <c r="M5" s="48"/>
      <c r="N5" s="9"/>
      <c r="P5" s="1294"/>
      <c r="R5"/>
      <c r="S5"/>
      <c r="T5"/>
      <c r="U5"/>
      <c r="V5" s="346"/>
      <c r="W5" s="315"/>
      <c r="X5" s="315"/>
      <c r="Y5" s="315"/>
      <c r="Z5" s="315"/>
      <c r="AA5" s="315"/>
      <c r="AB5" s="315"/>
    </row>
    <row r="6" spans="1:30" ht="26.25" customHeight="1">
      <c r="A6" s="101"/>
      <c r="C6" s="1074" t="s">
        <v>840</v>
      </c>
      <c r="D6" s="49"/>
      <c r="E6" s="49"/>
      <c r="F6" s="49"/>
      <c r="G6"/>
      <c r="H6" s="50"/>
      <c r="I6" s="51"/>
      <c r="J6" s="51"/>
      <c r="K6" s="51"/>
      <c r="L6" s="586"/>
      <c r="M6" s="586"/>
      <c r="N6" s="586"/>
      <c r="P6" s="1294"/>
      <c r="R6"/>
      <c r="S6"/>
      <c r="T6"/>
      <c r="U6"/>
      <c r="V6" s="346"/>
      <c r="W6" s="315"/>
      <c r="X6" s="315"/>
      <c r="Y6" s="315"/>
      <c r="Z6" s="315"/>
      <c r="AA6" s="315"/>
      <c r="AB6" s="315"/>
    </row>
    <row r="7" spans="1:30" ht="15.6" customHeight="1" thickBot="1">
      <c r="A7" s="101"/>
      <c r="C7" s="329"/>
      <c r="D7" s="329"/>
      <c r="E7" s="329"/>
      <c r="F7" s="329"/>
      <c r="G7" s="329"/>
      <c r="H7" s="329"/>
      <c r="I7" s="329"/>
      <c r="J7" s="329"/>
      <c r="K7" s="329"/>
      <c r="L7" s="587"/>
      <c r="M7" s="587"/>
      <c r="N7" s="587"/>
      <c r="O7" s="328"/>
      <c r="P7" s="1294"/>
      <c r="R7"/>
      <c r="S7"/>
      <c r="T7"/>
      <c r="U7"/>
      <c r="V7" s="346"/>
      <c r="W7" s="315"/>
      <c r="X7" s="315"/>
      <c r="Y7" s="315"/>
      <c r="Z7" s="315"/>
      <c r="AA7" s="315"/>
      <c r="AB7" s="315"/>
    </row>
    <row r="8" spans="1:30" ht="99.75" customHeight="1" thickBot="1">
      <c r="A8" s="101"/>
      <c r="C8" s="1312" t="s">
        <v>0</v>
      </c>
      <c r="D8" s="1075" t="s">
        <v>13</v>
      </c>
      <c r="E8" s="1075" t="s">
        <v>39</v>
      </c>
      <c r="F8" s="1701" t="s">
        <v>110</v>
      </c>
      <c r="G8" s="1701"/>
      <c r="H8" s="259" t="s">
        <v>151</v>
      </c>
      <c r="I8" s="1701" t="s">
        <v>1000</v>
      </c>
      <c r="J8" s="1701"/>
      <c r="K8" s="259" t="s">
        <v>30</v>
      </c>
      <c r="L8" s="259" t="s">
        <v>111</v>
      </c>
      <c r="M8" s="1702" t="s">
        <v>310</v>
      </c>
      <c r="N8" s="1702"/>
      <c r="O8" s="1703"/>
      <c r="P8" s="1313"/>
      <c r="Q8" s="315"/>
      <c r="R8" s="315"/>
      <c r="S8"/>
      <c r="T8" s="315"/>
      <c r="U8" s="346"/>
      <c r="V8" s="315"/>
      <c r="W8" s="315"/>
      <c r="X8" s="315"/>
      <c r="Y8" s="315"/>
      <c r="Z8" s="315"/>
      <c r="AA8" s="315"/>
    </row>
    <row r="9" spans="1:30" s="390" customFormat="1" ht="41.4" customHeight="1" thickBot="1">
      <c r="A9" s="1299"/>
      <c r="B9" s="387"/>
      <c r="C9" s="1610" t="s">
        <v>119</v>
      </c>
      <c r="D9" s="1587"/>
      <c r="E9" s="1587"/>
      <c r="F9" s="1587"/>
      <c r="G9" s="1587"/>
      <c r="H9" s="1077"/>
      <c r="I9" s="259"/>
      <c r="J9" s="259"/>
      <c r="K9" s="259"/>
      <c r="L9" s="1298"/>
      <c r="M9" s="1314"/>
      <c r="N9" s="1315"/>
      <c r="O9" s="1316"/>
      <c r="P9" s="1317"/>
      <c r="Q9" s="1300"/>
      <c r="R9" s="1300"/>
      <c r="S9" s="1300"/>
      <c r="T9" s="1300"/>
      <c r="U9" s="1301"/>
      <c r="V9" s="1300"/>
      <c r="W9" s="1300"/>
      <c r="X9" s="1300"/>
      <c r="Y9" s="1300"/>
      <c r="Z9" s="1300"/>
      <c r="AA9" s="1300"/>
    </row>
    <row r="10" spans="1:30" s="1304" customFormat="1" ht="41.4" customHeight="1" thickBot="1">
      <c r="A10" s="1302"/>
      <c r="B10" s="1228"/>
      <c r="C10" s="1305" t="s">
        <v>969</v>
      </c>
      <c r="D10" s="1306" t="s">
        <v>841</v>
      </c>
      <c r="E10" s="1307" t="s">
        <v>40</v>
      </c>
      <c r="F10" s="1613" t="s">
        <v>970</v>
      </c>
      <c r="G10" s="1613"/>
      <c r="H10" s="1308">
        <v>1580</v>
      </c>
      <c r="I10" s="1715" t="s">
        <v>1138</v>
      </c>
      <c r="J10" s="1715"/>
      <c r="K10" s="1103">
        <v>5</v>
      </c>
      <c r="L10" s="1309" t="s">
        <v>140</v>
      </c>
      <c r="M10" s="1716">
        <v>38190</v>
      </c>
      <c r="N10" s="1716"/>
      <c r="O10" s="1717"/>
      <c r="P10" s="1317"/>
      <c r="Q10" s="1303"/>
      <c r="R10" s="1303"/>
      <c r="S10" s="1300"/>
      <c r="T10" s="1300"/>
      <c r="U10" s="1301"/>
      <c r="V10" s="1300"/>
      <c r="W10" s="1300"/>
      <c r="X10" s="1300"/>
      <c r="Y10" s="1300"/>
      <c r="Z10" s="1300"/>
      <c r="AA10" s="1300"/>
      <c r="AC10" s="1300"/>
    </row>
    <row r="11" spans="1:30" ht="20.25" customHeight="1">
      <c r="A11" s="101"/>
      <c r="C11" s="1024"/>
      <c r="D11" s="633"/>
      <c r="E11" s="110"/>
      <c r="F11" s="110"/>
      <c r="G11" s="110"/>
      <c r="H11" s="480"/>
      <c r="I11" s="110"/>
      <c r="J11" s="480"/>
      <c r="K11" s="480"/>
      <c r="L11" s="480"/>
      <c r="M11" s="1285"/>
      <c r="N11" s="1318"/>
      <c r="O11" s="1318"/>
      <c r="P11" s="1294"/>
      <c r="Q11" s="349"/>
      <c r="R11"/>
      <c r="S11"/>
      <c r="T11"/>
      <c r="U11"/>
      <c r="V11" s="346"/>
      <c r="W11" s="315"/>
      <c r="X11" s="315"/>
      <c r="Y11" s="315"/>
      <c r="Z11" s="315"/>
      <c r="AA11" s="315"/>
      <c r="AB11" s="315"/>
    </row>
    <row r="12" spans="1:30" s="3" customFormat="1" ht="34.5" customHeight="1">
      <c r="A12" s="102"/>
      <c r="B12" s="52"/>
      <c r="C12" s="607" t="s">
        <v>91</v>
      </c>
      <c r="D12" s="608"/>
      <c r="E12" s="608"/>
      <c r="F12" s="608"/>
      <c r="G12" s="609"/>
      <c r="H12" s="610"/>
      <c r="I12" s="610"/>
      <c r="J12" s="611"/>
      <c r="K12" s="611"/>
      <c r="L12" s="612"/>
      <c r="M12" s="609"/>
      <c r="N12" s="610"/>
      <c r="O12" s="315"/>
      <c r="P12" s="1294"/>
      <c r="Q12" s="349"/>
      <c r="R12"/>
      <c r="S12"/>
      <c r="T12"/>
      <c r="U12"/>
      <c r="V12" s="346"/>
      <c r="W12" s="315"/>
      <c r="X12" s="315"/>
      <c r="Y12" s="315"/>
      <c r="Z12" s="315"/>
      <c r="AA12" s="315"/>
      <c r="AB12" s="315"/>
    </row>
    <row r="13" spans="1:30" s="110" customFormat="1" ht="23.25" customHeight="1">
      <c r="A13" s="596"/>
      <c r="B13" s="597"/>
      <c r="C13" s="1685"/>
      <c r="D13" s="1685"/>
      <c r="E13" s="1685"/>
      <c r="F13" s="1685"/>
      <c r="G13" s="1685"/>
      <c r="H13" s="1685"/>
      <c r="I13" s="1685"/>
      <c r="J13" s="1685"/>
      <c r="K13" s="1685"/>
      <c r="L13" s="1685"/>
      <c r="M13" s="613"/>
      <c r="N13" s="614"/>
      <c r="O13" s="497"/>
      <c r="P13" s="1319"/>
      <c r="Q13" s="349"/>
      <c r="R13"/>
      <c r="S13"/>
      <c r="T13"/>
      <c r="U13"/>
      <c r="V13" s="346"/>
      <c r="W13" s="315"/>
      <c r="X13" s="315"/>
      <c r="Y13" s="315"/>
      <c r="Z13" s="315"/>
      <c r="AA13" s="315"/>
      <c r="AB13" s="315"/>
      <c r="AD13"/>
    </row>
    <row r="14" spans="1:30" s="92" customFormat="1" ht="9.6" customHeight="1">
      <c r="A14" s="105"/>
      <c r="B14" s="471"/>
      <c r="C14" s="615"/>
      <c r="D14" s="594"/>
      <c r="E14" s="594"/>
      <c r="F14" s="594"/>
      <c r="G14" s="616"/>
      <c r="H14" s="521"/>
      <c r="I14" s="521"/>
      <c r="J14" s="617"/>
      <c r="K14" s="617"/>
      <c r="L14" s="618"/>
      <c r="M14" s="618"/>
      <c r="N14" s="521"/>
      <c r="O14" s="320"/>
      <c r="P14" s="1320"/>
      <c r="Q14" s="349"/>
      <c r="R14"/>
      <c r="S14"/>
      <c r="T14"/>
      <c r="U14"/>
      <c r="V14" s="346"/>
      <c r="W14" s="315"/>
      <c r="X14" s="315"/>
      <c r="Y14" s="315"/>
      <c r="Z14" s="315"/>
      <c r="AA14" s="315"/>
      <c r="AB14" s="315"/>
      <c r="AD14"/>
    </row>
    <row r="15" spans="1:30" s="110" customFormat="1" ht="21" customHeight="1">
      <c r="A15" s="596"/>
      <c r="B15" s="597"/>
      <c r="C15" s="1321" t="s">
        <v>92</v>
      </c>
      <c r="D15" s="1322"/>
      <c r="E15" s="1322"/>
      <c r="F15" s="1323"/>
      <c r="G15" s="1323"/>
      <c r="H15" s="1324"/>
      <c r="I15" s="1321" t="s">
        <v>210</v>
      </c>
      <c r="J15" s="1326"/>
      <c r="K15" s="1323"/>
      <c r="L15" s="1324"/>
      <c r="M15" s="619"/>
      <c r="N15" s="521"/>
      <c r="O15" s="320"/>
      <c r="P15" s="1319"/>
      <c r="Q15" s="349"/>
      <c r="R15"/>
      <c r="S15"/>
      <c r="T15"/>
      <c r="U15"/>
      <c r="V15" s="346"/>
      <c r="W15" s="315"/>
      <c r="X15" s="315"/>
      <c r="Y15" s="315"/>
      <c r="Z15" s="315"/>
      <c r="AA15" s="315"/>
      <c r="AB15" s="315"/>
      <c r="AD15"/>
    </row>
    <row r="16" spans="1:30" s="110" customFormat="1" ht="21" customHeight="1">
      <c r="A16" s="596"/>
      <c r="B16" s="597"/>
      <c r="C16" s="1327" t="s">
        <v>94</v>
      </c>
      <c r="D16" s="1322"/>
      <c r="E16" s="1322"/>
      <c r="F16" s="1323"/>
      <c r="G16" s="1323"/>
      <c r="H16" s="1324"/>
      <c r="I16" s="1321" t="s">
        <v>97</v>
      </c>
      <c r="J16" s="1326"/>
      <c r="K16" s="1323"/>
      <c r="L16" s="1324"/>
      <c r="M16" s="619"/>
      <c r="N16" s="521"/>
      <c r="O16" s="320"/>
      <c r="P16" s="1319"/>
      <c r="Q16" s="349"/>
      <c r="R16"/>
      <c r="S16"/>
      <c r="T16"/>
      <c r="U16"/>
      <c r="V16" s="346"/>
      <c r="W16" s="315"/>
      <c r="X16" s="315"/>
      <c r="Y16" s="315"/>
      <c r="Z16" s="315"/>
      <c r="AA16" s="315"/>
      <c r="AB16" s="315"/>
      <c r="AD16"/>
    </row>
    <row r="17" spans="1:28" ht="21" customHeight="1">
      <c r="A17" s="101"/>
      <c r="C17" s="1327" t="s">
        <v>95</v>
      </c>
      <c r="D17" s="1322"/>
      <c r="E17" s="1322"/>
      <c r="F17" s="266"/>
      <c r="G17" s="266"/>
      <c r="H17" s="1324"/>
      <c r="I17" s="1325" t="s">
        <v>106</v>
      </c>
      <c r="J17" s="1326"/>
      <c r="K17" s="266"/>
      <c r="L17" s="1324"/>
      <c r="M17" s="619"/>
      <c r="N17" s="320"/>
      <c r="O17" s="320"/>
      <c r="P17" s="1294"/>
      <c r="Q17" s="349"/>
      <c r="R17"/>
      <c r="S17"/>
      <c r="T17"/>
      <c r="U17"/>
      <c r="V17" s="346"/>
      <c r="W17" s="315"/>
      <c r="X17" s="315"/>
      <c r="Y17" s="315"/>
      <c r="Z17" s="315"/>
      <c r="AA17" s="315"/>
      <c r="AB17" s="315"/>
    </row>
    <row r="18" spans="1:28" s="4" customFormat="1" ht="21" customHeight="1">
      <c r="A18" s="101"/>
      <c r="B18" s="2"/>
      <c r="C18" s="1321" t="s">
        <v>96</v>
      </c>
      <c r="D18" s="1322"/>
      <c r="E18" s="1322"/>
      <c r="F18" s="262"/>
      <c r="G18" s="262"/>
      <c r="H18" s="1324"/>
      <c r="I18" s="1321" t="s">
        <v>129</v>
      </c>
      <c r="J18" s="1172"/>
      <c r="K18" s="262"/>
      <c r="L18" s="1324"/>
      <c r="M18" s="619"/>
      <c r="N18" s="320"/>
      <c r="O18" s="353"/>
      <c r="P18" s="1294"/>
      <c r="Q18" s="54"/>
      <c r="R18"/>
      <c r="S18"/>
      <c r="T18"/>
      <c r="U18"/>
      <c r="V18" s="350"/>
    </row>
    <row r="19" spans="1:28" s="245" customFormat="1" ht="21" customHeight="1">
      <c r="A19" s="240"/>
      <c r="B19" s="241"/>
      <c r="C19" s="1321" t="s">
        <v>98</v>
      </c>
      <c r="D19" s="1322"/>
      <c r="E19" s="1322"/>
      <c r="F19" s="262"/>
      <c r="G19" s="262"/>
      <c r="H19" s="1328"/>
      <c r="I19" s="1325" t="s">
        <v>974</v>
      </c>
      <c r="J19" s="1326"/>
      <c r="K19" s="262"/>
      <c r="L19" s="1324"/>
      <c r="M19" s="619"/>
      <c r="N19" s="320"/>
      <c r="O19" s="320"/>
      <c r="P19" s="1329"/>
      <c r="Q19" s="243"/>
      <c r="R19"/>
      <c r="S19"/>
      <c r="T19"/>
      <c r="U19"/>
      <c r="V19" s="351"/>
    </row>
    <row r="20" spans="1:28" s="245" customFormat="1" ht="21" customHeight="1">
      <c r="A20" s="240"/>
      <c r="B20" s="241"/>
      <c r="C20" s="1321" t="s">
        <v>177</v>
      </c>
      <c r="D20" s="1322"/>
      <c r="E20" s="1322"/>
      <c r="F20" s="262"/>
      <c r="G20" s="262"/>
      <c r="H20" s="1328"/>
      <c r="I20" s="1321" t="s">
        <v>187</v>
      </c>
      <c r="J20" s="1326"/>
      <c r="K20" s="262"/>
      <c r="L20" s="1324"/>
      <c r="M20" s="619"/>
      <c r="N20" s="320"/>
      <c r="O20" s="320"/>
      <c r="P20" s="1329"/>
      <c r="Q20" s="247"/>
      <c r="R20"/>
      <c r="S20"/>
      <c r="T20"/>
      <c r="U20"/>
      <c r="V20" s="351"/>
    </row>
    <row r="21" spans="1:28" s="245" customFormat="1" ht="21" customHeight="1">
      <c r="A21" s="240"/>
      <c r="B21" s="241"/>
      <c r="C21" s="1328" t="s">
        <v>432</v>
      </c>
      <c r="D21" s="1322"/>
      <c r="E21" s="1322"/>
      <c r="F21" s="262"/>
      <c r="G21" s="262"/>
      <c r="H21" s="1328"/>
      <c r="I21" s="1325" t="s">
        <v>446</v>
      </c>
      <c r="J21" s="1326"/>
      <c r="K21" s="262"/>
      <c r="L21" s="1324"/>
      <c r="M21" s="619"/>
      <c r="N21" s="320"/>
      <c r="O21" s="320"/>
      <c r="P21" s="1329"/>
      <c r="Q21" s="147"/>
      <c r="R21"/>
      <c r="T21"/>
      <c r="U21"/>
      <c r="V21" s="351"/>
    </row>
    <row r="22" spans="1:28" s="245" customFormat="1" ht="21" customHeight="1">
      <c r="A22" s="240"/>
      <c r="B22" s="241"/>
      <c r="C22" s="1325" t="s">
        <v>433</v>
      </c>
      <c r="D22" s="1322"/>
      <c r="E22" s="1322"/>
      <c r="F22" s="262"/>
      <c r="G22" s="262"/>
      <c r="H22" s="1328"/>
      <c r="I22" s="1325" t="s">
        <v>448</v>
      </c>
      <c r="J22" s="1326"/>
      <c r="K22" s="262"/>
      <c r="L22" s="1324"/>
      <c r="M22" s="619"/>
      <c r="N22" s="320"/>
      <c r="O22" s="320"/>
      <c r="P22" s="1329"/>
      <c r="Q22" s="147"/>
      <c r="R22"/>
      <c r="T22"/>
      <c r="U22"/>
      <c r="V22" s="351"/>
    </row>
    <row r="23" spans="1:28" s="245" customFormat="1" ht="21" customHeight="1">
      <c r="A23" s="240"/>
      <c r="B23" s="241"/>
      <c r="C23" s="1331" t="s">
        <v>435</v>
      </c>
      <c r="D23" s="1322"/>
      <c r="E23" s="1322"/>
      <c r="F23" s="262"/>
      <c r="G23" s="262"/>
      <c r="H23" s="1328"/>
      <c r="I23" s="1321" t="s">
        <v>983</v>
      </c>
      <c r="J23" s="1326"/>
      <c r="K23" s="262"/>
      <c r="L23" s="1324"/>
      <c r="M23" s="619"/>
      <c r="N23" s="320"/>
      <c r="O23" s="320"/>
      <c r="P23" s="1332"/>
      <c r="Q23" s="351"/>
    </row>
    <row r="24" spans="1:28" s="245" customFormat="1" ht="21" customHeight="1">
      <c r="A24" s="240"/>
      <c r="B24" s="241"/>
      <c r="C24" s="1325" t="s">
        <v>437</v>
      </c>
      <c r="D24" s="1322"/>
      <c r="E24" s="1322"/>
      <c r="F24" s="262"/>
      <c r="G24" s="262"/>
      <c r="H24" s="1328"/>
      <c r="I24" s="1330" t="s">
        <v>447</v>
      </c>
      <c r="J24" s="1326"/>
      <c r="K24" s="262"/>
      <c r="L24" s="1324"/>
      <c r="M24" s="619"/>
      <c r="N24" s="320"/>
      <c r="O24" s="320"/>
      <c r="P24" s="1329"/>
      <c r="Q24" s="147"/>
      <c r="R24" s="352"/>
      <c r="S24" s="353"/>
      <c r="T24" s="353"/>
      <c r="U24" s="353"/>
      <c r="V24" s="351"/>
    </row>
    <row r="25" spans="1:28" s="245" customFormat="1" ht="21" customHeight="1">
      <c r="A25" s="240"/>
      <c r="B25" s="241"/>
      <c r="C25" s="1333" t="s">
        <v>438</v>
      </c>
      <c r="D25" s="1322"/>
      <c r="E25" s="1322"/>
      <c r="F25" s="262"/>
      <c r="G25" s="262"/>
      <c r="H25" s="1328"/>
      <c r="I25" s="276" t="s">
        <v>984</v>
      </c>
      <c r="J25" s="1326"/>
      <c r="K25" s="262"/>
      <c r="L25" s="1324"/>
      <c r="M25" s="619"/>
      <c r="N25" s="320"/>
      <c r="O25" s="320"/>
      <c r="P25" s="1329"/>
      <c r="Q25" s="147"/>
      <c r="R25" s="352"/>
      <c r="S25" s="353"/>
      <c r="T25" s="353"/>
      <c r="U25" s="353"/>
      <c r="V25" s="351"/>
    </row>
    <row r="26" spans="1:28" s="245" customFormat="1" ht="21" customHeight="1">
      <c r="A26" s="240"/>
      <c r="B26" s="241"/>
      <c r="C26" s="1333" t="s">
        <v>440</v>
      </c>
      <c r="D26" s="1322"/>
      <c r="E26" s="1322"/>
      <c r="F26" s="262"/>
      <c r="G26" s="262"/>
      <c r="H26" s="1328"/>
      <c r="I26" s="1321" t="s">
        <v>987</v>
      </c>
      <c r="J26" s="1326"/>
      <c r="K26" s="262"/>
      <c r="L26" s="1324"/>
      <c r="M26" s="619"/>
      <c r="N26" s="320"/>
      <c r="O26" s="320"/>
      <c r="P26" s="1329"/>
      <c r="Q26" s="147"/>
      <c r="R26" s="352"/>
      <c r="S26" s="353"/>
      <c r="T26" s="353"/>
      <c r="U26" s="353"/>
      <c r="V26" s="351"/>
    </row>
    <row r="27" spans="1:28" s="245" customFormat="1" ht="21" customHeight="1">
      <c r="A27" s="240"/>
      <c r="B27" s="241"/>
      <c r="C27" s="1325" t="s">
        <v>972</v>
      </c>
      <c r="D27" s="1322"/>
      <c r="E27" s="1322"/>
      <c r="F27" s="262"/>
      <c r="G27" s="262"/>
      <c r="H27" s="1328"/>
      <c r="I27" s="1321" t="s">
        <v>988</v>
      </c>
      <c r="J27" s="1326"/>
      <c r="K27" s="262"/>
      <c r="L27" s="1324"/>
      <c r="M27" s="619"/>
      <c r="N27" s="320"/>
      <c r="O27" s="320"/>
      <c r="P27" s="1329"/>
      <c r="Q27" s="147"/>
      <c r="R27" s="352"/>
      <c r="T27" s="353"/>
      <c r="U27" s="353"/>
      <c r="V27" s="351"/>
    </row>
    <row r="28" spans="1:28" s="245" customFormat="1" ht="21" customHeight="1">
      <c r="A28" s="240"/>
      <c r="B28" s="241"/>
      <c r="C28" s="1321" t="s">
        <v>130</v>
      </c>
      <c r="D28" s="1322"/>
      <c r="E28" s="1322"/>
      <c r="F28" s="262"/>
      <c r="G28" s="262"/>
      <c r="H28" s="1328"/>
      <c r="I28" s="1325" t="s">
        <v>355</v>
      </c>
      <c r="J28" s="1326"/>
      <c r="K28" s="262"/>
      <c r="L28" s="1324"/>
      <c r="M28" s="619"/>
      <c r="N28" s="517"/>
      <c r="O28" s="320"/>
      <c r="P28" s="1329"/>
      <c r="Q28" s="147"/>
      <c r="S28" s="353"/>
      <c r="T28" s="353"/>
      <c r="U28" s="353"/>
      <c r="V28" s="351"/>
    </row>
    <row r="29" spans="1:28" s="245" customFormat="1" ht="21" customHeight="1">
      <c r="A29" s="240"/>
      <c r="B29" s="241"/>
      <c r="C29" s="1321" t="s">
        <v>99</v>
      </c>
      <c r="D29" s="1322"/>
      <c r="E29" s="1322"/>
      <c r="F29" s="262"/>
      <c r="G29" s="262"/>
      <c r="H29" s="1328"/>
      <c r="I29" s="1321" t="s">
        <v>49</v>
      </c>
      <c r="J29" s="1326"/>
      <c r="K29" s="262"/>
      <c r="L29" s="1324"/>
      <c r="M29" s="619"/>
      <c r="N29" s="517"/>
      <c r="O29" s="320"/>
      <c r="P29" s="1329"/>
      <c r="Q29" s="147"/>
      <c r="S29" s="353"/>
      <c r="T29" s="353"/>
      <c r="U29" s="353"/>
      <c r="V29" s="351"/>
    </row>
    <row r="30" spans="1:28" s="245" customFormat="1" ht="21" customHeight="1">
      <c r="A30" s="240"/>
      <c r="B30" s="241"/>
      <c r="C30" s="1321" t="s">
        <v>971</v>
      </c>
      <c r="D30" s="1322"/>
      <c r="E30" s="1322"/>
      <c r="F30" s="262"/>
      <c r="G30" s="262"/>
      <c r="H30" s="1328"/>
      <c r="I30" s="1321" t="s">
        <v>991</v>
      </c>
      <c r="J30" s="1326"/>
      <c r="K30" s="262"/>
      <c r="L30" s="1324"/>
      <c r="M30" s="627"/>
      <c r="N30" s="517"/>
      <c r="O30" s="320"/>
      <c r="P30" s="1329"/>
      <c r="Q30" s="147"/>
      <c r="S30" s="353"/>
      <c r="T30" s="353"/>
      <c r="U30" s="353"/>
      <c r="V30" s="351"/>
    </row>
    <row r="31" spans="1:28" s="245" customFormat="1" ht="21" customHeight="1">
      <c r="A31" s="240"/>
      <c r="B31" s="241"/>
      <c r="C31" s="1327" t="s">
        <v>123</v>
      </c>
      <c r="D31" s="1322"/>
      <c r="E31" s="1322"/>
      <c r="F31" s="262"/>
      <c r="G31" s="262"/>
      <c r="H31" s="1328"/>
      <c r="I31" s="1321" t="s">
        <v>992</v>
      </c>
      <c r="J31" s="1326"/>
      <c r="K31" s="262"/>
      <c r="L31" s="1312"/>
      <c r="M31" s="353"/>
      <c r="N31" s="517"/>
      <c r="O31" s="320"/>
      <c r="P31" s="1329"/>
      <c r="Q31" s="147"/>
      <c r="R31" s="352"/>
      <c r="T31" s="353"/>
      <c r="U31" s="353"/>
      <c r="V31" s="351"/>
    </row>
    <row r="32" spans="1:28" s="245" customFormat="1" ht="21" customHeight="1">
      <c r="A32" s="240"/>
      <c r="B32" s="241"/>
      <c r="C32" s="1321" t="s">
        <v>76</v>
      </c>
      <c r="D32" s="1322"/>
      <c r="E32" s="1322"/>
      <c r="F32" s="262"/>
      <c r="G32" s="262"/>
      <c r="H32" s="1328"/>
      <c r="I32" s="1321" t="s">
        <v>213</v>
      </c>
      <c r="J32" s="1326"/>
      <c r="K32" s="262"/>
      <c r="L32" s="262"/>
      <c r="N32" s="517"/>
      <c r="O32" s="320"/>
      <c r="P32" s="1329"/>
      <c r="Q32" s="147"/>
      <c r="T32" s="353"/>
      <c r="U32" s="353"/>
      <c r="V32" s="351"/>
    </row>
    <row r="33" spans="1:22" s="245" customFormat="1" ht="21" customHeight="1">
      <c r="A33" s="240"/>
      <c r="B33" s="241"/>
      <c r="C33" s="1328" t="s">
        <v>190</v>
      </c>
      <c r="D33" s="1322"/>
      <c r="E33" s="1322"/>
      <c r="F33" s="262"/>
      <c r="G33" s="262"/>
      <c r="H33" s="1328"/>
      <c r="I33" s="1321" t="s">
        <v>427</v>
      </c>
      <c r="J33" s="1326"/>
      <c r="K33" s="262"/>
      <c r="L33" s="1334"/>
      <c r="M33" s="628"/>
      <c r="N33" s="320"/>
      <c r="O33" s="517"/>
      <c r="P33" s="1329"/>
      <c r="Q33" s="147"/>
      <c r="T33" s="353"/>
      <c r="U33" s="353"/>
      <c r="V33" s="351"/>
    </row>
    <row r="34" spans="1:22" s="245" customFormat="1" ht="21" customHeight="1">
      <c r="A34" s="240"/>
      <c r="B34" s="241"/>
      <c r="C34" s="1321" t="s">
        <v>20</v>
      </c>
      <c r="D34" s="1335"/>
      <c r="E34" s="1335"/>
      <c r="F34" s="262"/>
      <c r="G34" s="262"/>
      <c r="H34" s="1324"/>
      <c r="I34" s="1325" t="s">
        <v>975</v>
      </c>
      <c r="J34" s="1336"/>
      <c r="K34" s="262"/>
      <c r="L34" s="1337"/>
      <c r="M34" s="1243"/>
      <c r="N34" s="521"/>
      <c r="O34" s="517"/>
      <c r="P34" s="1329"/>
      <c r="Q34" s="147"/>
      <c r="T34" s="353"/>
      <c r="U34" s="353"/>
      <c r="V34" s="351"/>
    </row>
    <row r="35" spans="1:22" s="245" customFormat="1" ht="21" customHeight="1">
      <c r="A35" s="240"/>
      <c r="B35" s="241"/>
      <c r="C35" s="1321" t="s">
        <v>79</v>
      </c>
      <c r="D35" s="1322"/>
      <c r="E35" s="1322"/>
      <c r="F35" s="262"/>
      <c r="G35" s="262"/>
      <c r="H35" s="1324"/>
      <c r="I35" s="1328" t="s">
        <v>154</v>
      </c>
      <c r="J35" s="1326"/>
      <c r="K35" s="262"/>
      <c r="L35" s="1334"/>
      <c r="M35" s="615"/>
      <c r="N35" s="521"/>
      <c r="O35" s="517"/>
      <c r="P35" s="1329"/>
      <c r="Q35" s="147"/>
      <c r="T35" s="353"/>
      <c r="U35" s="353"/>
      <c r="V35" s="351"/>
    </row>
    <row r="36" spans="1:22" s="245" customFormat="1" ht="21" customHeight="1">
      <c r="A36" s="240"/>
      <c r="B36" s="241"/>
      <c r="C36" s="1331" t="s">
        <v>188</v>
      </c>
      <c r="D36" s="1322"/>
      <c r="E36" s="1322"/>
      <c r="F36" s="262"/>
      <c r="G36" s="262"/>
      <c r="H36" s="1338"/>
      <c r="I36" s="1321" t="s">
        <v>976</v>
      </c>
      <c r="J36" s="1326"/>
      <c r="K36" s="262"/>
      <c r="L36" s="1321"/>
      <c r="M36" s="1243"/>
      <c r="N36" s="521"/>
      <c r="O36" s="517"/>
      <c r="P36" s="1329"/>
      <c r="Q36" s="147"/>
      <c r="T36" s="353"/>
      <c r="U36" s="353"/>
      <c r="V36" s="351"/>
    </row>
    <row r="37" spans="1:22" s="245" customFormat="1" ht="21" customHeight="1">
      <c r="A37" s="240"/>
      <c r="B37" s="241"/>
      <c r="C37" s="1331" t="s">
        <v>105</v>
      </c>
      <c r="D37" s="262"/>
      <c r="E37" s="1322"/>
      <c r="F37" s="262"/>
      <c r="G37" s="262"/>
      <c r="H37" s="1328"/>
      <c r="I37" s="1321" t="s">
        <v>100</v>
      </c>
      <c r="J37" s="1326"/>
      <c r="K37" s="262"/>
      <c r="L37" s="262"/>
      <c r="N37" s="148"/>
      <c r="O37" s="517"/>
      <c r="P37" s="1329"/>
      <c r="Q37" s="147"/>
      <c r="T37" s="353"/>
      <c r="U37" s="353"/>
      <c r="V37" s="351"/>
    </row>
    <row r="38" spans="1:22" s="245" customFormat="1" ht="21" customHeight="1">
      <c r="A38" s="240"/>
      <c r="B38" s="241"/>
      <c r="C38" s="1328" t="s">
        <v>183</v>
      </c>
      <c r="D38" s="1322"/>
      <c r="E38" s="1335"/>
      <c r="F38" s="262"/>
      <c r="G38" s="262"/>
      <c r="H38" s="1324"/>
      <c r="I38" s="1321" t="s">
        <v>439</v>
      </c>
      <c r="J38" s="1336"/>
      <c r="K38" s="262"/>
      <c r="L38" s="262"/>
      <c r="N38" s="148"/>
      <c r="O38" s="773"/>
      <c r="P38" s="1329"/>
      <c r="Q38" s="147"/>
      <c r="T38" s="353"/>
      <c r="U38" s="353"/>
      <c r="V38" s="351"/>
    </row>
    <row r="39" spans="1:22" s="245" customFormat="1" ht="21" customHeight="1">
      <c r="A39" s="240"/>
      <c r="B39" s="241"/>
      <c r="C39" s="1328" t="s">
        <v>295</v>
      </c>
      <c r="D39" s="1322"/>
      <c r="E39" s="1322"/>
      <c r="F39" s="262"/>
      <c r="G39" s="262"/>
      <c r="H39" s="1328"/>
      <c r="I39" s="1331" t="s">
        <v>977</v>
      </c>
      <c r="J39" s="1326"/>
      <c r="K39" s="262"/>
      <c r="L39" s="262"/>
      <c r="N39" s="148"/>
      <c r="O39" s="773"/>
      <c r="P39" s="1329"/>
      <c r="Q39" s="147"/>
      <c r="R39" s="352"/>
      <c r="T39" s="353"/>
      <c r="U39" s="353"/>
      <c r="V39" s="351"/>
    </row>
    <row r="40" spans="1:22" s="245" customFormat="1" ht="21" customHeight="1">
      <c r="A40" s="240"/>
      <c r="B40" s="241"/>
      <c r="C40" s="1321" t="s">
        <v>1144</v>
      </c>
      <c r="D40" s="1322"/>
      <c r="E40" s="1322"/>
      <c r="F40" s="262"/>
      <c r="G40" s="262"/>
      <c r="H40" s="1328"/>
      <c r="I40" s="1338" t="s">
        <v>212</v>
      </c>
      <c r="J40" s="1339"/>
      <c r="K40" s="262"/>
      <c r="L40" s="275"/>
      <c r="N40" s="148"/>
      <c r="O40" s="773"/>
      <c r="P40" s="1329"/>
      <c r="Q40" s="147"/>
      <c r="R40" s="352"/>
      <c r="T40" s="353"/>
      <c r="U40" s="353"/>
      <c r="V40" s="351"/>
    </row>
    <row r="41" spans="1:22" s="245" customFormat="1" ht="21" customHeight="1">
      <c r="A41" s="240"/>
      <c r="B41" s="241"/>
      <c r="C41" s="1321" t="s">
        <v>981</v>
      </c>
      <c r="D41" s="1322"/>
      <c r="E41" s="1322"/>
      <c r="F41" s="262"/>
      <c r="G41" s="262"/>
      <c r="H41" s="1322"/>
      <c r="I41" s="1331" t="s">
        <v>978</v>
      </c>
      <c r="J41" s="1340"/>
      <c r="K41" s="262"/>
      <c r="L41" s="275"/>
      <c r="N41" s="148"/>
      <c r="O41" s="773"/>
      <c r="P41" s="1329"/>
      <c r="Q41" s="147"/>
      <c r="R41" s="352"/>
      <c r="T41" s="353"/>
      <c r="U41" s="353"/>
      <c r="V41" s="351"/>
    </row>
    <row r="42" spans="1:22" s="245" customFormat="1" ht="21" customHeight="1">
      <c r="A42" s="240"/>
      <c r="B42" s="241"/>
      <c r="C42" s="1321" t="s">
        <v>194</v>
      </c>
      <c r="D42" s="1322"/>
      <c r="E42" s="1322"/>
      <c r="F42" s="262"/>
      <c r="G42" s="262"/>
      <c r="H42" s="1322"/>
      <c r="I42" s="1331" t="s">
        <v>160</v>
      </c>
      <c r="J42" s="1312"/>
      <c r="K42" s="262"/>
      <c r="L42" s="275"/>
      <c r="N42" s="657"/>
      <c r="O42" s="773"/>
      <c r="P42" s="1329"/>
      <c r="Q42" s="147"/>
      <c r="R42" s="352"/>
      <c r="T42" s="353"/>
      <c r="U42" s="353"/>
      <c r="V42" s="351"/>
    </row>
    <row r="43" spans="1:22" s="245" customFormat="1" ht="21" customHeight="1">
      <c r="A43" s="240"/>
      <c r="B43" s="241"/>
      <c r="C43" s="1325" t="s">
        <v>982</v>
      </c>
      <c r="D43" s="1322"/>
      <c r="E43" s="1322"/>
      <c r="F43" s="262"/>
      <c r="G43" s="262"/>
      <c r="H43" s="1322"/>
      <c r="I43" s="1331" t="s">
        <v>133</v>
      </c>
      <c r="J43" s="1312"/>
      <c r="K43" s="262"/>
      <c r="L43" s="275"/>
      <c r="N43" s="657"/>
      <c r="O43" s="501"/>
      <c r="P43" s="1329"/>
      <c r="Q43" s="147"/>
      <c r="R43" s="352"/>
      <c r="T43" s="353"/>
      <c r="U43" s="353"/>
      <c r="V43" s="351"/>
    </row>
    <row r="44" spans="1:22" s="245" customFormat="1" ht="21" customHeight="1">
      <c r="A44" s="240"/>
      <c r="B44" s="241"/>
      <c r="C44" s="1325" t="s">
        <v>445</v>
      </c>
      <c r="D44" s="1322"/>
      <c r="E44" s="1324"/>
      <c r="F44" s="262"/>
      <c r="G44" s="262"/>
      <c r="H44" s="262"/>
      <c r="I44" s="1321" t="s">
        <v>181</v>
      </c>
      <c r="J44" s="1326"/>
      <c r="K44" s="262"/>
      <c r="L44" s="262"/>
      <c r="M44" s="149"/>
      <c r="N44" s="657"/>
      <c r="O44" s="501"/>
      <c r="P44" s="1342"/>
      <c r="Q44" s="147"/>
      <c r="R44" s="352"/>
      <c r="T44" s="353"/>
      <c r="U44" s="353"/>
      <c r="V44" s="351"/>
    </row>
    <row r="45" spans="1:22" s="245" customFormat="1" ht="21" customHeight="1">
      <c r="A45" s="240"/>
      <c r="B45" s="241"/>
      <c r="C45" s="1325" t="s">
        <v>477</v>
      </c>
      <c r="D45" s="1322"/>
      <c r="E45" s="1322"/>
      <c r="F45" s="262"/>
      <c r="G45" s="262"/>
      <c r="H45" s="1321"/>
      <c r="I45" s="1321" t="s">
        <v>442</v>
      </c>
      <c r="J45" s="1326"/>
      <c r="K45" s="262"/>
      <c r="L45" s="262"/>
      <c r="M45" s="149"/>
      <c r="N45" s="505"/>
      <c r="O45" s="501"/>
      <c r="P45" s="1342"/>
      <c r="Q45" s="147"/>
      <c r="R45" s="352"/>
      <c r="T45" s="353"/>
      <c r="U45" s="353"/>
      <c r="V45" s="351"/>
    </row>
    <row r="46" spans="1:22" s="245" customFormat="1" ht="21" customHeight="1">
      <c r="A46" s="240"/>
      <c r="B46" s="241"/>
      <c r="C46" s="1331" t="s">
        <v>149</v>
      </c>
      <c r="D46" s="1322"/>
      <c r="E46" s="1322"/>
      <c r="F46" s="262"/>
      <c r="G46" s="262"/>
      <c r="H46" s="1324"/>
      <c r="I46" s="1341" t="s">
        <v>102</v>
      </c>
      <c r="J46" s="1326"/>
      <c r="K46" s="1321"/>
      <c r="L46" s="1343"/>
      <c r="M46" s="238"/>
      <c r="N46" s="505"/>
      <c r="O46" s="501"/>
      <c r="P46" s="1342"/>
    </row>
    <row r="47" spans="1:22" s="245" customFormat="1" ht="21" customHeight="1">
      <c r="A47" s="240"/>
      <c r="B47" s="241"/>
      <c r="C47" s="1325" t="s">
        <v>50</v>
      </c>
      <c r="D47" s="1322"/>
      <c r="E47" s="1292"/>
      <c r="F47" s="262"/>
      <c r="G47" s="262"/>
      <c r="H47" s="1324"/>
      <c r="I47" s="1341" t="s">
        <v>134</v>
      </c>
      <c r="J47" s="1326"/>
      <c r="K47" s="1321"/>
      <c r="L47" s="1343"/>
      <c r="M47" s="238"/>
      <c r="N47" s="1243"/>
      <c r="O47" s="501"/>
      <c r="P47" s="1342"/>
    </row>
    <row r="48" spans="1:22" s="245" customFormat="1" ht="21" customHeight="1">
      <c r="A48" s="240"/>
      <c r="B48" s="241"/>
      <c r="C48" s="1321" t="s">
        <v>1018</v>
      </c>
      <c r="D48" s="1335"/>
      <c r="E48" s="1322"/>
      <c r="F48" s="262"/>
      <c r="G48" s="262"/>
      <c r="H48" s="1321"/>
      <c r="I48" s="1331" t="s">
        <v>979</v>
      </c>
      <c r="J48" s="1326"/>
      <c r="K48" s="1321"/>
      <c r="L48" s="1343"/>
      <c r="M48" s="238"/>
      <c r="N48" s="1243"/>
      <c r="O48" s="320"/>
      <c r="P48" s="1342"/>
      <c r="S48" s="1321"/>
    </row>
    <row r="49" spans="1:23" s="245" customFormat="1" ht="21" customHeight="1">
      <c r="A49" s="240"/>
      <c r="B49" s="241"/>
      <c r="C49" s="1321" t="s">
        <v>998</v>
      </c>
      <c r="D49" s="1345"/>
      <c r="E49" s="1337"/>
      <c r="F49" s="262"/>
      <c r="G49" s="262"/>
      <c r="H49" s="1321"/>
      <c r="I49" s="1344" t="s">
        <v>980</v>
      </c>
      <c r="J49" s="1337"/>
      <c r="K49" s="1321"/>
      <c r="L49" s="1343"/>
      <c r="M49" s="238"/>
      <c r="N49" s="625"/>
      <c r="O49" s="320"/>
      <c r="P49" s="1342"/>
      <c r="Q49" s="250"/>
      <c r="R49" s="351"/>
      <c r="S49" s="1321"/>
    </row>
    <row r="50" spans="1:23" s="245" customFormat="1" ht="21" customHeight="1">
      <c r="A50" s="240"/>
      <c r="B50" s="241"/>
      <c r="C50" s="1338" t="s">
        <v>996</v>
      </c>
      <c r="D50" s="1345"/>
      <c r="E50" s="1322"/>
      <c r="F50" s="262"/>
      <c r="G50" s="262"/>
      <c r="H50" s="1343"/>
      <c r="I50" s="1331" t="s">
        <v>214</v>
      </c>
      <c r="J50" s="1326"/>
      <c r="K50" s="1321"/>
      <c r="L50" s="1343"/>
      <c r="M50" s="1243"/>
      <c r="N50" s="636"/>
      <c r="O50" s="320"/>
      <c r="P50" s="1342"/>
      <c r="Q50" s="353"/>
      <c r="R50" s="351"/>
    </row>
    <row r="51" spans="1:23" s="245" customFormat="1" ht="21" customHeight="1">
      <c r="A51" s="240"/>
      <c r="B51" s="241"/>
      <c r="C51" s="1321" t="s">
        <v>993</v>
      </c>
      <c r="D51" s="1345"/>
      <c r="E51" s="1322"/>
      <c r="F51" s="262"/>
      <c r="G51" s="262"/>
      <c r="H51" s="1343"/>
      <c r="I51" s="1325" t="s">
        <v>986</v>
      </c>
      <c r="J51" s="1321"/>
      <c r="K51" s="1321"/>
      <c r="L51" s="1343"/>
      <c r="M51" s="1243"/>
      <c r="N51" s="1243"/>
      <c r="O51" s="320"/>
      <c r="P51" s="1342"/>
      <c r="Q51" s="353"/>
      <c r="R51" s="351"/>
    </row>
    <row r="52" spans="1:23" s="245" customFormat="1" ht="21" customHeight="1">
      <c r="A52" s="240"/>
      <c r="B52" s="241"/>
      <c r="C52" s="1321" t="s">
        <v>973</v>
      </c>
      <c r="D52" s="1324"/>
      <c r="E52" s="1322"/>
      <c r="F52" s="1321"/>
      <c r="G52" s="1343"/>
      <c r="H52" s="1343"/>
      <c r="I52" s="1325" t="s">
        <v>144</v>
      </c>
      <c r="J52" s="1321"/>
      <c r="K52" s="1321"/>
      <c r="L52" s="1343"/>
      <c r="M52" s="1243"/>
      <c r="N52" s="1243"/>
      <c r="O52" s="320"/>
      <c r="P52" s="1342"/>
      <c r="Q52" s="147"/>
      <c r="R52" s="352"/>
      <c r="T52" s="353"/>
      <c r="U52" s="353"/>
      <c r="V52" s="351"/>
    </row>
    <row r="53" spans="1:23" s="245" customFormat="1" ht="21" customHeight="1">
      <c r="A53" s="240"/>
      <c r="B53" s="241"/>
      <c r="C53" s="1321" t="s">
        <v>1118</v>
      </c>
      <c r="D53" s="1324"/>
      <c r="E53" s="1322"/>
      <c r="F53" s="1321"/>
      <c r="G53" s="1343"/>
      <c r="H53" s="1343"/>
      <c r="I53" s="1321" t="s">
        <v>994</v>
      </c>
      <c r="J53" s="1321"/>
      <c r="K53" s="1321"/>
      <c r="L53" s="1343"/>
      <c r="M53" s="1243"/>
      <c r="N53" s="1243"/>
      <c r="O53" s="320"/>
      <c r="P53" s="1342"/>
      <c r="Q53" s="147"/>
      <c r="R53" s="352"/>
      <c r="T53" s="353"/>
      <c r="U53" s="353"/>
      <c r="V53" s="351"/>
    </row>
    <row r="54" spans="1:23" s="245" customFormat="1" ht="21" customHeight="1">
      <c r="A54" s="240"/>
      <c r="B54" s="241"/>
      <c r="C54" s="1321" t="s">
        <v>15</v>
      </c>
      <c r="D54" s="1324"/>
      <c r="E54" s="1322"/>
      <c r="F54" s="1321"/>
      <c r="G54" s="1343"/>
      <c r="H54" s="1343"/>
      <c r="I54" s="1346" t="s">
        <v>824</v>
      </c>
      <c r="J54" s="1321"/>
      <c r="K54" s="1321"/>
      <c r="L54" s="1343"/>
      <c r="M54" s="1243"/>
      <c r="N54" s="1243"/>
      <c r="O54" s="320"/>
      <c r="P54" s="1329"/>
      <c r="Q54" s="147"/>
      <c r="R54" s="352"/>
      <c r="T54" s="353"/>
      <c r="U54" s="353"/>
      <c r="V54" s="351"/>
    </row>
    <row r="55" spans="1:23" s="245" customFormat="1" ht="21" customHeight="1">
      <c r="A55" s="240"/>
      <c r="B55" s="241"/>
      <c r="C55" s="1321" t="s">
        <v>145</v>
      </c>
      <c r="D55" s="1324"/>
      <c r="E55" s="1347"/>
      <c r="F55" s="1323"/>
      <c r="G55" s="1343"/>
      <c r="H55" s="1343"/>
      <c r="I55" s="273" t="s">
        <v>826</v>
      </c>
      <c r="J55" s="1337"/>
      <c r="K55" s="1324"/>
      <c r="L55" s="1343"/>
      <c r="M55" s="238"/>
      <c r="N55" s="636"/>
      <c r="O55" s="1243"/>
      <c r="P55" s="1329"/>
      <c r="Q55" s="147"/>
      <c r="T55" s="353"/>
      <c r="U55" s="353"/>
      <c r="V55" s="351"/>
    </row>
    <row r="56" spans="1:23" s="245" customFormat="1" ht="21" customHeight="1">
      <c r="A56" s="240"/>
      <c r="B56" s="241"/>
      <c r="C56" s="1321" t="s">
        <v>22</v>
      </c>
      <c r="D56" s="1324"/>
      <c r="E56" s="1323"/>
      <c r="F56" s="1337"/>
      <c r="G56" s="1343"/>
      <c r="H56" s="1343"/>
      <c r="I56" s="273" t="s">
        <v>827</v>
      </c>
      <c r="J56" s="1321"/>
      <c r="K56" s="1337"/>
      <c r="L56" s="266"/>
      <c r="M56" s="880"/>
      <c r="N56" s="881"/>
      <c r="O56" s="467"/>
      <c r="P56" s="1329"/>
      <c r="Q56" s="147"/>
      <c r="T56" s="353"/>
      <c r="U56" s="353"/>
      <c r="V56" s="351"/>
    </row>
    <row r="57" spans="1:23" s="245" customFormat="1" ht="21" customHeight="1">
      <c r="A57" s="240"/>
      <c r="B57" s="241"/>
      <c r="C57" s="1321" t="s">
        <v>430</v>
      </c>
      <c r="D57" s="1324"/>
      <c r="E57" s="1323"/>
      <c r="F57" s="1323"/>
      <c r="G57" s="1343"/>
      <c r="H57" s="1343"/>
      <c r="I57" s="276" t="s">
        <v>1016</v>
      </c>
      <c r="J57" s="1343"/>
      <c r="K57" s="1321"/>
      <c r="L57" s="266"/>
      <c r="M57" s="880"/>
      <c r="N57" s="881"/>
      <c r="O57" s="882"/>
      <c r="P57" s="1329"/>
      <c r="Q57" s="147"/>
      <c r="T57" s="353"/>
      <c r="U57" s="353"/>
      <c r="V57" s="351"/>
    </row>
    <row r="58" spans="1:23" s="245" customFormat="1" ht="21" customHeight="1">
      <c r="A58" s="240"/>
      <c r="B58" s="241"/>
      <c r="C58" s="1325" t="s">
        <v>242</v>
      </c>
      <c r="D58" s="1324"/>
      <c r="E58" s="1323"/>
      <c r="F58" s="1323"/>
      <c r="G58" s="1343"/>
      <c r="H58" s="1343"/>
      <c r="I58" s="276" t="s">
        <v>829</v>
      </c>
      <c r="J58" s="1343"/>
      <c r="K58" s="1321"/>
      <c r="L58" s="266"/>
      <c r="M58" s="880"/>
      <c r="N58" s="881"/>
      <c r="O58" s="882"/>
      <c r="P58" s="1329"/>
      <c r="Q58" s="147"/>
      <c r="T58" s="353"/>
      <c r="U58" s="353"/>
      <c r="V58" s="351"/>
    </row>
    <row r="59" spans="1:23" s="245" customFormat="1" ht="21" customHeight="1">
      <c r="A59" s="240"/>
      <c r="B59" s="241"/>
      <c r="C59" s="1325" t="s">
        <v>434</v>
      </c>
      <c r="D59" s="1324"/>
      <c r="E59" s="1323"/>
      <c r="F59" s="1348"/>
      <c r="G59" s="1343"/>
      <c r="H59" s="1343"/>
      <c r="I59" s="1346" t="s">
        <v>830</v>
      </c>
      <c r="J59" s="1343"/>
      <c r="K59" s="1343"/>
      <c r="L59" s="266"/>
      <c r="M59" s="880"/>
      <c r="N59" s="881"/>
      <c r="O59" s="882"/>
      <c r="P59" s="1329"/>
      <c r="Q59" s="147"/>
      <c r="R59" s="352"/>
      <c r="T59" s="353"/>
      <c r="U59" s="353"/>
      <c r="V59" s="351"/>
    </row>
    <row r="60" spans="1:23" s="245" customFormat="1" ht="21" customHeight="1">
      <c r="A60" s="240"/>
      <c r="B60" s="241"/>
      <c r="C60" s="1325" t="s">
        <v>198</v>
      </c>
      <c r="D60" s="1324"/>
      <c r="E60" s="1348"/>
      <c r="F60" s="1348"/>
      <c r="G60" s="1343"/>
      <c r="H60" s="1343"/>
      <c r="I60" s="1113" t="s">
        <v>832</v>
      </c>
      <c r="J60" s="1343"/>
      <c r="K60" s="1343"/>
      <c r="L60" s="266"/>
      <c r="M60" s="880"/>
      <c r="N60" s="881"/>
      <c r="O60" s="882"/>
      <c r="P60" s="1329"/>
      <c r="Q60" s="147"/>
      <c r="R60" s="352"/>
      <c r="T60" s="353"/>
      <c r="U60" s="353"/>
      <c r="V60" s="351"/>
    </row>
    <row r="61" spans="1:23" s="245" customFormat="1" ht="21" customHeight="1">
      <c r="A61" s="240"/>
      <c r="B61" s="241"/>
      <c r="C61" s="1321" t="s">
        <v>7</v>
      </c>
      <c r="D61" s="1324"/>
      <c r="E61" s="1348"/>
      <c r="F61" s="1348"/>
      <c r="G61" s="1343"/>
      <c r="H61" s="1343"/>
      <c r="I61" s="1113" t="s">
        <v>833</v>
      </c>
      <c r="J61" s="1343"/>
      <c r="K61" s="1343"/>
      <c r="L61" s="266"/>
      <c r="M61" s="880"/>
      <c r="N61" s="881"/>
      <c r="O61" s="882"/>
      <c r="P61" s="1329"/>
      <c r="Q61" s="147"/>
      <c r="R61" s="352"/>
      <c r="T61" s="353"/>
      <c r="U61" s="353"/>
      <c r="V61" s="351"/>
    </row>
    <row r="62" spans="1:23" s="245" customFormat="1" ht="21" customHeight="1">
      <c r="A62" s="240"/>
      <c r="B62" s="241"/>
      <c r="C62" s="1321" t="s">
        <v>104</v>
      </c>
      <c r="D62" s="1324"/>
      <c r="E62" s="1348"/>
      <c r="F62" s="1348"/>
      <c r="G62" s="1343"/>
      <c r="H62" s="1343"/>
      <c r="I62" s="1349" t="s">
        <v>1015</v>
      </c>
      <c r="J62" s="1343"/>
      <c r="K62" s="1343"/>
      <c r="L62" s="266"/>
      <c r="M62" s="880"/>
      <c r="N62" s="881"/>
      <c r="O62" s="882"/>
      <c r="P62" s="1329"/>
      <c r="Q62" s="147"/>
      <c r="R62" s="352"/>
      <c r="S62"/>
      <c r="T62"/>
      <c r="U62"/>
      <c r="V62"/>
      <c r="W62"/>
    </row>
    <row r="63" spans="1:23" s="4" customFormat="1" ht="21" customHeight="1">
      <c r="A63" s="102"/>
      <c r="B63" s="52"/>
      <c r="C63" s="1321" t="s">
        <v>136</v>
      </c>
      <c r="D63" s="1324"/>
      <c r="E63" s="266"/>
      <c r="F63" s="266"/>
      <c r="G63" s="266"/>
      <c r="H63" s="266"/>
      <c r="I63" s="1343"/>
      <c r="J63" s="266"/>
      <c r="K63" s="266"/>
      <c r="L63" s="266"/>
      <c r="M63" s="2"/>
      <c r="N63" s="2"/>
      <c r="O63" s="315"/>
      <c r="P63" s="1293"/>
      <c r="Q63" s="41"/>
      <c r="R63" s="355"/>
      <c r="S63"/>
      <c r="T63"/>
      <c r="U63"/>
      <c r="V63"/>
      <c r="W63"/>
    </row>
    <row r="64" spans="1:23" s="245" customFormat="1" ht="21" customHeight="1">
      <c r="A64" s="240"/>
      <c r="B64" s="241"/>
      <c r="C64" s="1321" t="s">
        <v>269</v>
      </c>
      <c r="D64" s="1324"/>
      <c r="E64" s="266"/>
      <c r="F64" s="266"/>
      <c r="G64" s="266"/>
      <c r="H64" s="266"/>
      <c r="I64" s="1343"/>
      <c r="J64" s="266"/>
      <c r="K64" s="266"/>
      <c r="L64" s="266"/>
      <c r="M64" s="2"/>
      <c r="N64" s="2"/>
      <c r="O64" s="315"/>
      <c r="P64" s="1329"/>
      <c r="Q64" s="147"/>
      <c r="R64" s="352"/>
      <c r="S64"/>
      <c r="T64"/>
      <c r="U64"/>
      <c r="V64"/>
      <c r="W64"/>
    </row>
    <row r="65" spans="1:23" s="245" customFormat="1" ht="21" customHeight="1">
      <c r="A65" s="240"/>
      <c r="B65" s="241"/>
      <c r="C65" s="1321" t="s">
        <v>66</v>
      </c>
      <c r="D65" s="1324"/>
      <c r="E65" s="1322"/>
      <c r="F65" s="1321"/>
      <c r="G65" s="1343"/>
      <c r="H65" s="1343"/>
      <c r="I65" s="1337"/>
      <c r="J65" s="1321"/>
      <c r="K65" s="1321"/>
      <c r="L65" s="1343"/>
      <c r="M65" s="1243"/>
      <c r="N65" s="1243"/>
      <c r="O65" s="320"/>
      <c r="P65" s="1342"/>
      <c r="Q65" s="147"/>
      <c r="R65" s="352"/>
      <c r="S65"/>
      <c r="T65"/>
      <c r="U65"/>
      <c r="V65"/>
      <c r="W65"/>
    </row>
    <row r="66" spans="1:23" s="245" customFormat="1" ht="21" customHeight="1">
      <c r="A66" s="240"/>
      <c r="B66" s="241"/>
      <c r="C66" s="1341" t="s">
        <v>1017</v>
      </c>
      <c r="D66" s="1324"/>
      <c r="E66" s="1322"/>
      <c r="F66" s="1321"/>
      <c r="G66" s="1343"/>
      <c r="H66" s="1343"/>
      <c r="I66" s="1321"/>
      <c r="J66" s="1321"/>
      <c r="K66" s="1321"/>
      <c r="L66" s="1343"/>
      <c r="M66" s="1243"/>
      <c r="N66" s="1243"/>
      <c r="O66" s="320"/>
      <c r="P66" s="1342"/>
      <c r="Q66" s="147"/>
      <c r="R66" s="352"/>
      <c r="S66"/>
      <c r="T66"/>
      <c r="U66"/>
      <c r="V66"/>
      <c r="W66"/>
    </row>
    <row r="67" spans="1:23" s="245" customFormat="1" ht="21" customHeight="1">
      <c r="A67" s="240"/>
      <c r="B67" s="241"/>
      <c r="C67" s="1321" t="s">
        <v>178</v>
      </c>
      <c r="D67" s="1324"/>
      <c r="E67" s="1322"/>
      <c r="F67" s="1321"/>
      <c r="G67" s="1343"/>
      <c r="H67" s="1343"/>
      <c r="I67" s="1321"/>
      <c r="J67" s="1321"/>
      <c r="K67" s="1321"/>
      <c r="L67" s="1343"/>
      <c r="M67" s="1243"/>
      <c r="N67" s="1243"/>
      <c r="O67" s="320"/>
      <c r="P67" s="1329"/>
      <c r="Q67" s="147"/>
      <c r="R67" s="352"/>
      <c r="S67"/>
      <c r="T67"/>
      <c r="U67"/>
      <c r="V67"/>
      <c r="W67"/>
    </row>
    <row r="68" spans="1:23" s="245" customFormat="1" ht="21" customHeight="1">
      <c r="A68" s="240"/>
      <c r="B68" s="241"/>
      <c r="C68" s="1321" t="s">
        <v>179</v>
      </c>
      <c r="D68" s="1324"/>
      <c r="E68" s="1347"/>
      <c r="F68" s="1323"/>
      <c r="G68" s="1343"/>
      <c r="H68" s="1343"/>
      <c r="I68" s="1321"/>
      <c r="J68" s="1337"/>
      <c r="K68" s="1324"/>
      <c r="L68" s="1343"/>
      <c r="M68" s="238"/>
      <c r="N68" s="636"/>
      <c r="O68" s="1243"/>
      <c r="P68" s="1329"/>
      <c r="Q68" s="147"/>
      <c r="S68"/>
      <c r="T68"/>
      <c r="U68"/>
      <c r="V68"/>
      <c r="W68"/>
    </row>
    <row r="69" spans="1:23" s="245" customFormat="1" ht="21" customHeight="1">
      <c r="A69" s="240"/>
      <c r="B69" s="241"/>
      <c r="C69" s="1321" t="s">
        <v>168</v>
      </c>
      <c r="D69" s="1324"/>
      <c r="E69" s="1347"/>
      <c r="F69" s="1323"/>
      <c r="G69" s="1343"/>
      <c r="H69" s="1343"/>
      <c r="I69" s="1321"/>
      <c r="J69" s="1337"/>
      <c r="K69" s="1324"/>
      <c r="L69" s="1343"/>
      <c r="M69" s="238"/>
      <c r="N69" s="636"/>
      <c r="O69" s="1243"/>
      <c r="P69" s="1329"/>
      <c r="Q69" s="147"/>
      <c r="S69"/>
      <c r="T69"/>
      <c r="U69"/>
      <c r="V69"/>
      <c r="W69"/>
    </row>
    <row r="70" spans="1:23" s="245" customFormat="1" ht="21" customHeight="1">
      <c r="A70" s="240"/>
      <c r="B70" s="241"/>
      <c r="C70" s="1328" t="s">
        <v>184</v>
      </c>
      <c r="D70" s="1324"/>
      <c r="E70" s="1323"/>
      <c r="F70" s="1337"/>
      <c r="G70" s="1343"/>
      <c r="H70" s="1343"/>
      <c r="I70" s="1343"/>
      <c r="J70" s="1321"/>
      <c r="K70" s="1337"/>
      <c r="L70" s="266"/>
      <c r="M70" s="880"/>
      <c r="N70" s="881"/>
      <c r="O70" s="467"/>
      <c r="P70" s="1329"/>
      <c r="Q70" s="147"/>
      <c r="S70"/>
      <c r="T70"/>
      <c r="U70"/>
      <c r="V70"/>
      <c r="W70"/>
    </row>
    <row r="71" spans="1:23" s="245" customFormat="1" ht="21" customHeight="1">
      <c r="A71" s="240"/>
      <c r="B71" s="241"/>
      <c r="C71" s="1325" t="s">
        <v>443</v>
      </c>
      <c r="D71" s="1324"/>
      <c r="E71" s="1323"/>
      <c r="F71" s="1323"/>
      <c r="G71" s="1343"/>
      <c r="H71" s="1343"/>
      <c r="I71" s="1343"/>
      <c r="J71" s="1343"/>
      <c r="K71" s="1321"/>
      <c r="L71" s="266"/>
      <c r="M71" s="880"/>
      <c r="N71" s="881"/>
      <c r="O71" s="882"/>
      <c r="P71" s="1329"/>
      <c r="Q71" s="147"/>
      <c r="S71"/>
      <c r="T71"/>
      <c r="U71"/>
      <c r="V71"/>
      <c r="W71"/>
    </row>
    <row r="72" spans="1:23" s="245" customFormat="1" ht="21" customHeight="1">
      <c r="A72" s="240"/>
      <c r="B72" s="241"/>
      <c r="C72" s="1325" t="s">
        <v>125</v>
      </c>
      <c r="D72" s="1324"/>
      <c r="E72" s="1323"/>
      <c r="F72" s="1323"/>
      <c r="G72" s="1343"/>
      <c r="H72" s="1343"/>
      <c r="I72" s="1343"/>
      <c r="J72" s="1343"/>
      <c r="K72" s="1321"/>
      <c r="L72" s="266"/>
      <c r="M72" s="880"/>
      <c r="N72" s="881"/>
      <c r="O72" s="882"/>
      <c r="P72" s="1329"/>
      <c r="Q72" s="147"/>
      <c r="S72"/>
      <c r="T72"/>
      <c r="U72"/>
      <c r="V72"/>
      <c r="W72"/>
    </row>
    <row r="73" spans="1:23" s="245" customFormat="1" ht="21" customHeight="1">
      <c r="A73" s="240"/>
      <c r="B73" s="241"/>
      <c r="C73" s="1464" t="s">
        <v>647</v>
      </c>
      <c r="D73" s="1324"/>
      <c r="E73" s="1323"/>
      <c r="F73" s="1348"/>
      <c r="G73" s="1343"/>
      <c r="H73" s="1343"/>
      <c r="I73" s="1343"/>
      <c r="J73" s="1343"/>
      <c r="K73" s="1343"/>
      <c r="L73" s="266"/>
      <c r="M73" s="880"/>
      <c r="N73" s="881"/>
      <c r="O73" s="882"/>
      <c r="P73" s="1329"/>
      <c r="Q73" s="147"/>
      <c r="R73" s="352"/>
      <c r="S73"/>
      <c r="T73"/>
      <c r="U73"/>
      <c r="V73"/>
      <c r="W73"/>
    </row>
    <row r="74" spans="1:23" s="4" customFormat="1" ht="21" customHeight="1">
      <c r="A74" s="102"/>
      <c r="B74" s="52"/>
      <c r="C74" s="1464" t="s">
        <v>649</v>
      </c>
      <c r="D74" s="2"/>
      <c r="E74" s="2"/>
      <c r="F74" s="2"/>
      <c r="G74" s="2"/>
      <c r="H74" s="2"/>
      <c r="I74" s="2"/>
      <c r="J74" s="2"/>
      <c r="K74" s="2"/>
      <c r="L74" s="2"/>
      <c r="M74" s="1577" t="s">
        <v>895</v>
      </c>
      <c r="N74" s="1577"/>
      <c r="O74" s="1577"/>
      <c r="P74" s="1293"/>
      <c r="Q74" s="41"/>
      <c r="R74" s="355"/>
      <c r="S74" s="356"/>
      <c r="T74" s="356"/>
      <c r="U74" s="356"/>
      <c r="V74" s="350"/>
    </row>
    <row r="75" spans="1:23" s="4" customFormat="1" ht="21" customHeight="1">
      <c r="A75" s="102"/>
      <c r="B75" s="52"/>
      <c r="C75" s="1321"/>
      <c r="D75" s="2"/>
      <c r="E75" s="2"/>
      <c r="F75" s="2"/>
      <c r="G75" s="2"/>
      <c r="H75" s="2"/>
      <c r="I75" s="2"/>
      <c r="J75" s="2"/>
      <c r="K75" s="2"/>
      <c r="L75" s="2"/>
      <c r="M75" s="1487"/>
      <c r="N75" s="1487"/>
      <c r="O75" s="1487"/>
      <c r="P75" s="1448"/>
      <c r="Q75" s="41"/>
      <c r="R75" s="355"/>
      <c r="S75" s="356"/>
      <c r="T75" s="356"/>
      <c r="U75" s="356"/>
      <c r="V75" s="350"/>
    </row>
    <row r="76" spans="1:23" s="4" customFormat="1" ht="21" customHeight="1">
      <c r="A76" s="102"/>
      <c r="B76" s="52"/>
      <c r="C76" s="1353" t="s">
        <v>275</v>
      </c>
      <c r="D76" s="1354"/>
      <c r="E76" s="1354"/>
      <c r="F76" s="1354"/>
      <c r="G76" s="1354"/>
      <c r="H76" s="1354"/>
      <c r="I76" s="1354"/>
      <c r="J76" s="1354"/>
      <c r="K76" s="1354"/>
      <c r="L76" s="1355"/>
      <c r="M76" s="1686">
        <v>600</v>
      </c>
      <c r="N76" s="1687"/>
      <c r="O76" s="1688"/>
      <c r="P76" s="1293"/>
      <c r="Q76" s="41"/>
      <c r="R76" s="355"/>
      <c r="S76" s="356"/>
      <c r="T76" s="356"/>
      <c r="U76" s="356"/>
      <c r="V76" s="350"/>
    </row>
    <row r="77" spans="1:23" s="4" customFormat="1" ht="21" customHeight="1">
      <c r="A77" s="102"/>
      <c r="B77" s="52"/>
      <c r="C77" s="1353" t="s">
        <v>1021</v>
      </c>
      <c r="D77" s="1354"/>
      <c r="E77" s="1354"/>
      <c r="F77" s="1354"/>
      <c r="G77" s="1354"/>
      <c r="H77" s="1354"/>
      <c r="I77" s="1354"/>
      <c r="J77" s="1354"/>
      <c r="K77" s="1354"/>
      <c r="L77" s="1355"/>
      <c r="M77" s="1686">
        <v>300</v>
      </c>
      <c r="N77" s="1687"/>
      <c r="O77" s="1688"/>
      <c r="P77" s="1293"/>
      <c r="Q77" s="41"/>
      <c r="R77" s="355"/>
      <c r="S77" s="356"/>
      <c r="T77" s="356"/>
      <c r="U77" s="356"/>
      <c r="V77" s="350"/>
    </row>
    <row r="78" spans="1:23" s="4" customFormat="1" ht="21" customHeight="1">
      <c r="A78" s="102"/>
      <c r="B78" s="52"/>
      <c r="C78" s="1353" t="s">
        <v>1022</v>
      </c>
      <c r="D78" s="1354"/>
      <c r="E78" s="1354"/>
      <c r="F78" s="1354"/>
      <c r="G78" s="1354"/>
      <c r="H78" s="1354"/>
      <c r="I78" s="1354"/>
      <c r="J78" s="1354"/>
      <c r="K78" s="1354"/>
      <c r="L78" s="1355"/>
      <c r="M78" s="1680">
        <v>600</v>
      </c>
      <c r="N78" s="1681"/>
      <c r="O78" s="1682"/>
      <c r="P78" s="1293"/>
      <c r="Q78" s="41"/>
      <c r="R78" s="355"/>
      <c r="S78" s="356"/>
      <c r="T78" s="356"/>
      <c r="U78" s="356"/>
      <c r="V78" s="350"/>
    </row>
    <row r="79" spans="1:23" s="4" customFormat="1" ht="14.1" customHeight="1">
      <c r="A79" s="102"/>
      <c r="B79" s="52"/>
      <c r="C79" s="315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315"/>
      <c r="P79" s="1293"/>
      <c r="Q79" s="41"/>
      <c r="R79" s="355"/>
      <c r="S79" s="356"/>
      <c r="T79" s="356"/>
      <c r="U79" s="356"/>
      <c r="V79" s="350"/>
    </row>
    <row r="80" spans="1:23" s="4" customFormat="1" ht="16.5" customHeight="1">
      <c r="A80" s="101"/>
      <c r="B80" s="2"/>
      <c r="C80"/>
      <c r="D80"/>
      <c r="E80"/>
      <c r="F80"/>
      <c r="G80"/>
      <c r="H80"/>
      <c r="I80"/>
      <c r="J80"/>
      <c r="K80"/>
      <c r="L80"/>
      <c r="M80"/>
      <c r="N80"/>
      <c r="O80"/>
      <c r="P80" s="1294"/>
      <c r="Q80" s="41"/>
      <c r="R80" s="355"/>
      <c r="S80" s="356"/>
      <c r="T80" s="356"/>
      <c r="U80" s="356"/>
      <c r="V80" s="350"/>
    </row>
    <row r="81" spans="1:30" s="4" customFormat="1" ht="14.1" customHeight="1">
      <c r="A81" s="102"/>
      <c r="B81" s="52"/>
      <c r="C81" s="1240" t="s">
        <v>309</v>
      </c>
      <c r="D81" s="557"/>
      <c r="E81" s="557"/>
      <c r="F81" s="557"/>
      <c r="G81" s="557"/>
      <c r="H81" s="557"/>
      <c r="I81" s="557"/>
      <c r="J81" s="557"/>
      <c r="K81" s="557"/>
      <c r="L81" s="557"/>
      <c r="M81" s="557"/>
      <c r="N81" s="557"/>
      <c r="O81" s="497"/>
      <c r="P81" s="1293"/>
      <c r="Q81" s="41"/>
      <c r="R81" s="355"/>
      <c r="S81" s="356"/>
      <c r="T81" s="356"/>
      <c r="U81" s="356"/>
      <c r="V81" s="350"/>
    </row>
    <row r="82" spans="1:30" s="4" customFormat="1" ht="14.1" customHeight="1">
      <c r="A82" s="102"/>
      <c r="B82" s="52"/>
      <c r="C82" s="1239" t="s">
        <v>109</v>
      </c>
      <c r="D82" s="557"/>
      <c r="E82" s="557"/>
      <c r="F82" s="557"/>
      <c r="G82" s="557"/>
      <c r="H82" s="557"/>
      <c r="I82" s="557"/>
      <c r="J82" s="557"/>
      <c r="K82" s="557"/>
      <c r="L82" s="557"/>
      <c r="M82" s="557"/>
      <c r="N82" s="557"/>
      <c r="O82" s="497"/>
      <c r="P82" s="1293"/>
      <c r="Q82" s="41"/>
      <c r="R82" s="355"/>
      <c r="S82" s="356"/>
      <c r="T82" s="356"/>
      <c r="U82" s="356"/>
      <c r="V82" s="350"/>
    </row>
    <row r="83" spans="1:30" s="4" customFormat="1" ht="14.1" customHeight="1">
      <c r="A83" s="1262"/>
      <c r="B83" s="1263"/>
      <c r="C83" s="1289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323"/>
      <c r="P83" s="1264"/>
      <c r="Q83" s="41"/>
      <c r="R83" s="355"/>
      <c r="S83" s="356"/>
      <c r="T83" s="356"/>
      <c r="U83" s="356"/>
      <c r="V83" s="350"/>
    </row>
    <row r="84" spans="1:30" s="315" customFormat="1" ht="8.25" customHeight="1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 s="346"/>
    </row>
    <row r="85" spans="1:30" ht="13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</row>
    <row r="86" spans="1:30" ht="13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</row>
    <row r="87" spans="1:30" ht="13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</row>
    <row r="88" spans="1:30" ht="13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</row>
    <row r="89" spans="1:30" ht="13.2">
      <c r="A89"/>
      <c r="B89"/>
      <c r="P89"/>
      <c r="Q89"/>
      <c r="R89"/>
      <c r="S89"/>
      <c r="T89"/>
      <c r="U89"/>
    </row>
    <row r="90" spans="1:30" ht="13.2">
      <c r="A90"/>
      <c r="B90"/>
      <c r="P90"/>
      <c r="Q90"/>
      <c r="R90"/>
      <c r="S90"/>
      <c r="T90"/>
      <c r="U90"/>
    </row>
    <row r="91" spans="1:30" ht="13.2">
      <c r="A91"/>
      <c r="B91"/>
      <c r="P91"/>
      <c r="Q91"/>
      <c r="R91"/>
      <c r="S91"/>
      <c r="T91"/>
      <c r="U91"/>
    </row>
    <row r="92" spans="1:30" ht="13.2">
      <c r="A92"/>
      <c r="B92"/>
      <c r="P92"/>
      <c r="Q92"/>
      <c r="R92"/>
      <c r="S92"/>
      <c r="T92"/>
      <c r="U92"/>
    </row>
    <row r="93" spans="1:30" ht="13.2">
      <c r="A93"/>
      <c r="B93"/>
      <c r="P93"/>
      <c r="Q93"/>
      <c r="R93"/>
      <c r="S93"/>
      <c r="T93"/>
      <c r="U93"/>
    </row>
    <row r="94" spans="1:30" ht="13.2">
      <c r="A94"/>
      <c r="B94"/>
      <c r="P94"/>
      <c r="Q94"/>
      <c r="R94"/>
      <c r="S94"/>
      <c r="T94"/>
      <c r="U94"/>
    </row>
    <row r="95" spans="1:30" ht="13.2">
      <c r="A95"/>
      <c r="B95"/>
      <c r="P95"/>
      <c r="Q95"/>
      <c r="R95"/>
      <c r="S95"/>
      <c r="T95"/>
      <c r="U95"/>
    </row>
    <row r="96" spans="1:30" s="359" customFormat="1" ht="13.2">
      <c r="A96"/>
      <c r="B96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315"/>
      <c r="P96"/>
      <c r="Q96"/>
      <c r="R96"/>
      <c r="S96"/>
      <c r="T96"/>
      <c r="U96"/>
      <c r="W96" s="1"/>
      <c r="X96" s="1"/>
      <c r="Y96" s="1"/>
      <c r="Z96" s="1"/>
      <c r="AA96" s="1"/>
      <c r="AB96" s="1"/>
      <c r="AC96" s="1"/>
      <c r="AD96" s="1"/>
    </row>
    <row r="97" spans="1:30" s="359" customFormat="1" ht="13.2">
      <c r="A97"/>
      <c r="B9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315"/>
      <c r="P97"/>
      <c r="Q97"/>
      <c r="R97"/>
      <c r="S97"/>
      <c r="T97"/>
      <c r="U97"/>
      <c r="W97" s="1"/>
      <c r="X97" s="1"/>
      <c r="Y97" s="1"/>
      <c r="Z97" s="1"/>
      <c r="AA97" s="1"/>
      <c r="AB97" s="1"/>
      <c r="AC97" s="1"/>
      <c r="AD97" s="1"/>
    </row>
  </sheetData>
  <mergeCells count="13">
    <mergeCell ref="F10:G10"/>
    <mergeCell ref="I10:J10"/>
    <mergeCell ref="M10:O10"/>
    <mergeCell ref="C2:N2"/>
    <mergeCell ref="F8:G8"/>
    <mergeCell ref="I8:J8"/>
    <mergeCell ref="M8:O8"/>
    <mergeCell ref="C9:G9"/>
    <mergeCell ref="C13:L13"/>
    <mergeCell ref="M74:O74"/>
    <mergeCell ref="M76:O76"/>
    <mergeCell ref="M77:O77"/>
    <mergeCell ref="M78:O78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0" fitToHeight="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331FE-BD85-45A1-A4EF-D3B6E043363E}">
  <sheetPr>
    <pageSetUpPr fitToPage="1"/>
  </sheetPr>
  <dimension ref="A1:Y116"/>
  <sheetViews>
    <sheetView showGridLines="0" view="pageBreakPreview" zoomScale="70" zoomScaleNormal="60" zoomScaleSheetLayoutView="70" zoomScalePageLayoutView="40" workbookViewId="0">
      <selection activeCell="C2" sqref="C2:O2"/>
    </sheetView>
  </sheetViews>
  <sheetFormatPr defaultColWidth="9.109375" defaultRowHeight="17.399999999999999"/>
  <cols>
    <col min="1" max="1" width="1.5546875" style="2" customWidth="1"/>
    <col min="2" max="2" width="1.6640625" style="2" customWidth="1"/>
    <col min="3" max="3" width="35.5546875" style="2" customWidth="1"/>
    <col min="4" max="4" width="28.5546875" style="2" customWidth="1"/>
    <col min="5" max="5" width="11" style="2" customWidth="1"/>
    <col min="6" max="6" width="9.88671875" style="2" bestFit="1" customWidth="1"/>
    <col min="7" max="7" width="15.6640625" style="2" customWidth="1"/>
    <col min="8" max="8" width="16.109375" style="2" bestFit="1" customWidth="1"/>
    <col min="9" max="9" width="18.5546875" style="2" customWidth="1"/>
    <col min="10" max="10" width="16.33203125" style="2" customWidth="1"/>
    <col min="11" max="11" width="7.109375" style="2" customWidth="1"/>
    <col min="12" max="12" width="15.109375" style="2" customWidth="1"/>
    <col min="13" max="13" width="17.5546875" style="2" customWidth="1"/>
    <col min="14" max="14" width="5.109375" style="2" customWidth="1"/>
    <col min="15" max="15" width="14.88671875" style="2" customWidth="1"/>
    <col min="16" max="16" width="17.6640625" style="165" customWidth="1"/>
    <col min="17" max="17" width="3.33203125" style="165" customWidth="1"/>
    <col min="18" max="18" width="9.109375" style="41"/>
    <col min="19" max="20" width="14.109375" style="749" customWidth="1"/>
    <col min="21" max="22" width="9.109375" style="47"/>
    <col min="23" max="16384" width="9.109375" style="1"/>
  </cols>
  <sheetData>
    <row r="1" spans="1:25" s="165" customFormat="1" ht="9" customHeight="1">
      <c r="A1" s="1375"/>
      <c r="B1" s="1376"/>
      <c r="C1" s="1376"/>
      <c r="D1" s="1376"/>
      <c r="E1" s="1376"/>
      <c r="F1" s="1376"/>
      <c r="G1" s="1376"/>
      <c r="H1" s="1376"/>
      <c r="I1" s="1376"/>
      <c r="J1" s="1376"/>
      <c r="K1" s="1376"/>
      <c r="L1" s="1376"/>
      <c r="M1" s="1376"/>
      <c r="N1" s="1376"/>
      <c r="O1" s="1376"/>
      <c r="P1" s="1376"/>
      <c r="Q1" s="1377"/>
      <c r="S1" s="797"/>
      <c r="T1" s="797"/>
    </row>
    <row r="2" spans="1:25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Q2" s="1378"/>
      <c r="T2" s="797"/>
      <c r="U2" s="165"/>
      <c r="V2" s="165"/>
      <c r="W2" s="165"/>
      <c r="X2" s="165"/>
      <c r="Y2" s="165"/>
    </row>
    <row r="3" spans="1:25" ht="77.25" customHeight="1">
      <c r="A3" s="101"/>
      <c r="B3" s="9" t="s">
        <v>90</v>
      </c>
      <c r="C3" s="372"/>
      <c r="D3" s="1403" t="s">
        <v>1055</v>
      </c>
      <c r="E3" s="9"/>
      <c r="F3" s="9"/>
      <c r="G3" s="9"/>
      <c r="H3" s="9"/>
      <c r="I3" s="9"/>
      <c r="J3" s="9"/>
      <c r="K3" s="9"/>
      <c r="L3" s="9"/>
      <c r="M3" s="48"/>
      <c r="N3" s="48"/>
      <c r="O3" s="9"/>
      <c r="Q3" s="1378"/>
      <c r="T3" s="797"/>
      <c r="U3" s="165"/>
      <c r="V3" s="165"/>
      <c r="W3" s="165"/>
      <c r="X3" s="165"/>
      <c r="Y3" s="165"/>
    </row>
    <row r="4" spans="1:25" ht="26.25" customHeight="1">
      <c r="A4" s="101"/>
      <c r="C4" s="299" t="str">
        <f>'i10 FL'!C5</f>
        <v>SAJAMSKI CENOVNIK  02/25 VAŽI OD 05.03.2025.</v>
      </c>
      <c r="D4" s="49"/>
      <c r="E4" s="49"/>
      <c r="F4" s="51"/>
      <c r="G4" s="50"/>
      <c r="H4" s="51"/>
      <c r="I4" s="51"/>
      <c r="J4" s="51"/>
      <c r="K4" s="51"/>
      <c r="L4" s="1379"/>
      <c r="M4" s="1379"/>
      <c r="N4" s="1379"/>
      <c r="O4" s="1379"/>
      <c r="Q4" s="1378"/>
      <c r="T4" s="797"/>
      <c r="U4" s="165"/>
      <c r="V4" s="165"/>
      <c r="W4" s="165"/>
      <c r="X4" s="165"/>
      <c r="Y4" s="165"/>
    </row>
    <row r="5" spans="1:25" ht="15.6" customHeight="1" thickBot="1">
      <c r="A5" s="101"/>
      <c r="L5" s="1379"/>
      <c r="M5" s="1379"/>
      <c r="N5" s="1379"/>
      <c r="O5" s="1379"/>
      <c r="Q5" s="1378"/>
      <c r="T5" s="797"/>
      <c r="U5" s="165"/>
      <c r="V5" s="165"/>
      <c r="W5" s="165"/>
      <c r="X5" s="165"/>
      <c r="Y5" s="165"/>
    </row>
    <row r="6" spans="1:25" ht="60" customHeight="1" thickBot="1">
      <c r="A6" s="101"/>
      <c r="C6" s="67" t="s">
        <v>0</v>
      </c>
      <c r="D6" s="67" t="s">
        <v>13</v>
      </c>
      <c r="E6" s="37"/>
      <c r="F6" s="109" t="s">
        <v>39</v>
      </c>
      <c r="G6" s="369" t="s">
        <v>110</v>
      </c>
      <c r="H6" s="369" t="s">
        <v>9</v>
      </c>
      <c r="I6" s="369" t="s">
        <v>37</v>
      </c>
      <c r="J6" s="369" t="s">
        <v>30</v>
      </c>
      <c r="K6" s="1679" t="s">
        <v>111</v>
      </c>
      <c r="L6" s="1679"/>
      <c r="M6" s="370"/>
      <c r="N6" s="1603" t="s">
        <v>14</v>
      </c>
      <c r="O6" s="1603"/>
      <c r="P6" s="1603"/>
      <c r="Q6" s="1378"/>
      <c r="S6" s="751"/>
      <c r="T6" s="795"/>
      <c r="U6" s="165"/>
      <c r="V6" s="165"/>
      <c r="W6" s="165"/>
      <c r="X6" s="165"/>
      <c r="Y6" s="165"/>
    </row>
    <row r="7" spans="1:25" s="3" customFormat="1" ht="20.25" customHeight="1" thickBot="1">
      <c r="A7" s="102"/>
      <c r="B7" s="52"/>
      <c r="C7" s="1640" t="s">
        <v>119</v>
      </c>
      <c r="D7" s="1640"/>
      <c r="E7" s="1640"/>
      <c r="F7" s="1640"/>
      <c r="G7" s="1640"/>
      <c r="H7" s="369"/>
      <c r="I7" s="369"/>
      <c r="J7" s="369"/>
      <c r="K7" s="369"/>
      <c r="L7" s="803"/>
      <c r="M7" s="1182"/>
      <c r="N7" s="1183"/>
      <c r="O7" s="1182"/>
      <c r="P7" s="803"/>
      <c r="Q7" s="1378"/>
      <c r="R7" s="44"/>
      <c r="S7" s="749"/>
      <c r="T7"/>
      <c r="U7" s="165"/>
      <c r="V7" s="165"/>
      <c r="W7" s="165"/>
      <c r="X7" s="165"/>
      <c r="Y7" s="165"/>
    </row>
    <row r="8" spans="1:25" s="92" customFormat="1" ht="19.5" customHeight="1">
      <c r="A8" s="103"/>
      <c r="B8" s="87"/>
      <c r="C8" s="755" t="s">
        <v>524</v>
      </c>
      <c r="D8" s="756" t="s">
        <v>272</v>
      </c>
      <c r="E8" s="473"/>
      <c r="F8" s="473" t="s">
        <v>40</v>
      </c>
      <c r="G8" s="473" t="s">
        <v>113</v>
      </c>
      <c r="H8" s="478">
        <v>1598</v>
      </c>
      <c r="I8" s="474">
        <v>160</v>
      </c>
      <c r="J8" s="478">
        <v>5</v>
      </c>
      <c r="K8" s="1666" t="s">
        <v>112</v>
      </c>
      <c r="L8" s="1666"/>
      <c r="M8" s="422"/>
      <c r="N8" s="1691">
        <v>27990</v>
      </c>
      <c r="O8" s="1691">
        <v>1000</v>
      </c>
      <c r="P8" s="1691">
        <v>1000</v>
      </c>
      <c r="Q8" s="1380"/>
      <c r="R8" s="91"/>
      <c r="S8" s="749"/>
      <c r="T8" s="797"/>
      <c r="U8" s="800"/>
      <c r="V8" s="800"/>
      <c r="W8" s="800"/>
      <c r="X8" s="800"/>
      <c r="Y8" s="800"/>
    </row>
    <row r="9" spans="1:25" s="92" customFormat="1" ht="19.5" customHeight="1">
      <c r="A9" s="103"/>
      <c r="B9" s="87"/>
      <c r="C9" s="755" t="s">
        <v>524</v>
      </c>
      <c r="D9" s="756" t="s">
        <v>16</v>
      </c>
      <c r="E9" s="473"/>
      <c r="F9" s="473" t="s">
        <v>40</v>
      </c>
      <c r="G9" s="473" t="s">
        <v>113</v>
      </c>
      <c r="H9" s="478">
        <v>1598</v>
      </c>
      <c r="I9" s="474">
        <v>160</v>
      </c>
      <c r="J9" s="478">
        <v>5</v>
      </c>
      <c r="K9" s="1666" t="s">
        <v>112</v>
      </c>
      <c r="L9" s="1666"/>
      <c r="M9" s="422"/>
      <c r="N9" s="1691">
        <v>28990</v>
      </c>
      <c r="O9" s="1691">
        <v>1000</v>
      </c>
      <c r="P9" s="1691">
        <v>1000</v>
      </c>
      <c r="Q9" s="1380"/>
      <c r="R9" s="91"/>
      <c r="S9" s="749"/>
      <c r="T9"/>
      <c r="U9" s="800"/>
      <c r="V9" s="800"/>
      <c r="W9" s="800"/>
      <c r="X9" s="800"/>
      <c r="Y9" s="800"/>
    </row>
    <row r="10" spans="1:25" s="92" customFormat="1" ht="19.5" customHeight="1">
      <c r="A10" s="103"/>
      <c r="B10" s="87"/>
      <c r="C10" s="755" t="s">
        <v>524</v>
      </c>
      <c r="D10" s="756" t="s">
        <v>29</v>
      </c>
      <c r="E10" s="473"/>
      <c r="F10" s="473" t="s">
        <v>40</v>
      </c>
      <c r="G10" s="473" t="s">
        <v>113</v>
      </c>
      <c r="H10" s="478">
        <v>1598</v>
      </c>
      <c r="I10" s="474">
        <v>160</v>
      </c>
      <c r="J10" s="478">
        <v>5</v>
      </c>
      <c r="K10" s="1666" t="s">
        <v>112</v>
      </c>
      <c r="L10" s="1666"/>
      <c r="M10" s="422"/>
      <c r="N10" s="1691">
        <v>31990</v>
      </c>
      <c r="O10" s="1691">
        <v>1000</v>
      </c>
      <c r="P10" s="1691">
        <v>1000</v>
      </c>
      <c r="Q10" s="1380"/>
      <c r="R10" s="91"/>
      <c r="S10" s="749"/>
      <c r="T10" s="797"/>
      <c r="U10" s="800"/>
      <c r="V10" s="800"/>
      <c r="W10" s="800"/>
      <c r="X10" s="800"/>
      <c r="Y10" s="800"/>
    </row>
    <row r="11" spans="1:25" s="92" customFormat="1" ht="19.5" customHeight="1" thickBot="1">
      <c r="A11" s="105"/>
      <c r="B11" s="471"/>
      <c r="C11" s="757" t="s">
        <v>524</v>
      </c>
      <c r="D11" s="758" t="s">
        <v>56</v>
      </c>
      <c r="E11" s="758"/>
      <c r="F11" s="758" t="s">
        <v>40</v>
      </c>
      <c r="G11" s="644" t="s">
        <v>113</v>
      </c>
      <c r="H11" s="481">
        <v>1598</v>
      </c>
      <c r="I11" s="602">
        <v>160</v>
      </c>
      <c r="J11" s="481">
        <v>5</v>
      </c>
      <c r="K11" s="1704" t="s">
        <v>112</v>
      </c>
      <c r="L11" s="1704"/>
      <c r="M11" s="421"/>
      <c r="N11" s="1684">
        <v>33490</v>
      </c>
      <c r="O11" s="1684">
        <v>1000</v>
      </c>
      <c r="P11" s="1684">
        <v>1000</v>
      </c>
      <c r="Q11" s="1380"/>
      <c r="R11" s="91"/>
      <c r="S11" s="749"/>
      <c r="T11" s="797"/>
      <c r="U11" s="800"/>
      <c r="V11" s="800"/>
      <c r="W11" s="800"/>
      <c r="X11" s="800"/>
      <c r="Y11" s="800"/>
    </row>
    <row r="12" spans="1:25" s="3" customFormat="1" ht="11.4" customHeight="1" thickBot="1">
      <c r="A12" s="102"/>
      <c r="B12" s="52"/>
      <c r="C12" s="1640"/>
      <c r="D12" s="1640"/>
      <c r="E12" s="1640"/>
      <c r="F12" s="1640"/>
      <c r="G12" s="1640"/>
      <c r="H12" s="40"/>
      <c r="I12" s="40"/>
      <c r="J12" s="369"/>
      <c r="K12" s="369"/>
      <c r="L12" s="803"/>
      <c r="M12" s="96"/>
      <c r="N12" s="803"/>
      <c r="O12" s="89"/>
      <c r="P12" s="89"/>
      <c r="Q12" s="1378"/>
      <c r="R12" s="91"/>
      <c r="S12" s="749"/>
      <c r="T12" s="797"/>
      <c r="U12" s="165"/>
      <c r="V12" s="165"/>
      <c r="W12" s="165"/>
      <c r="X12" s="165"/>
      <c r="Y12" s="165"/>
    </row>
    <row r="13" spans="1:25" s="92" customFormat="1" ht="19.5" customHeight="1">
      <c r="A13" s="103"/>
      <c r="B13" s="87"/>
      <c r="C13" s="754" t="s">
        <v>524</v>
      </c>
      <c r="D13" s="598" t="s">
        <v>272</v>
      </c>
      <c r="E13" s="598"/>
      <c r="F13" s="598" t="s">
        <v>40</v>
      </c>
      <c r="G13" s="598" t="s">
        <v>113</v>
      </c>
      <c r="H13" s="599">
        <v>1598</v>
      </c>
      <c r="I13" s="598">
        <v>160</v>
      </c>
      <c r="J13" s="599">
        <v>5</v>
      </c>
      <c r="K13" s="1649" t="s">
        <v>152</v>
      </c>
      <c r="L13" s="1649"/>
      <c r="M13" s="423"/>
      <c r="N13" s="1683">
        <v>30990</v>
      </c>
      <c r="O13" s="1683">
        <f t="shared" ref="O13:P16" si="0">U13+1000</f>
        <v>1000</v>
      </c>
      <c r="P13" s="1683">
        <f t="shared" si="0"/>
        <v>1000</v>
      </c>
      <c r="Q13" s="1380"/>
      <c r="R13" s="91"/>
      <c r="S13" s="749"/>
      <c r="T13" s="797"/>
      <c r="U13" s="800"/>
      <c r="V13" s="800"/>
      <c r="W13" s="800"/>
      <c r="X13" s="800"/>
      <c r="Y13" s="800"/>
    </row>
    <row r="14" spans="1:25" s="92" customFormat="1" ht="19.5" customHeight="1">
      <c r="A14" s="103"/>
      <c r="B14" s="87"/>
      <c r="C14" s="755" t="s">
        <v>524</v>
      </c>
      <c r="D14" s="756" t="s">
        <v>16</v>
      </c>
      <c r="E14" s="473"/>
      <c r="F14" s="473" t="s">
        <v>40</v>
      </c>
      <c r="G14" s="473" t="s">
        <v>113</v>
      </c>
      <c r="H14" s="478">
        <v>1598</v>
      </c>
      <c r="I14" s="473">
        <v>160</v>
      </c>
      <c r="J14" s="478">
        <v>5</v>
      </c>
      <c r="K14" s="1666" t="s">
        <v>152</v>
      </c>
      <c r="L14" s="1666"/>
      <c r="M14" s="422"/>
      <c r="N14" s="1691">
        <v>32490</v>
      </c>
      <c r="O14" s="1691">
        <f t="shared" si="0"/>
        <v>1000</v>
      </c>
      <c r="P14" s="1691">
        <f t="shared" si="0"/>
        <v>1000</v>
      </c>
      <c r="Q14" s="1380"/>
      <c r="R14" s="91"/>
      <c r="S14" s="749"/>
      <c r="T14" s="797"/>
      <c r="U14" s="800"/>
      <c r="V14" s="800"/>
      <c r="W14" s="800"/>
      <c r="X14" s="800"/>
      <c r="Y14" s="800"/>
    </row>
    <row r="15" spans="1:25" s="92" customFormat="1" ht="19.2" customHeight="1">
      <c r="A15" s="103"/>
      <c r="B15" s="87"/>
      <c r="C15" s="755" t="s">
        <v>524</v>
      </c>
      <c r="D15" s="756" t="s">
        <v>29</v>
      </c>
      <c r="E15" s="473"/>
      <c r="F15" s="473" t="s">
        <v>40</v>
      </c>
      <c r="G15" s="473" t="s">
        <v>113</v>
      </c>
      <c r="H15" s="478">
        <v>1598</v>
      </c>
      <c r="I15" s="473">
        <v>160</v>
      </c>
      <c r="J15" s="478">
        <v>5</v>
      </c>
      <c r="K15" s="1666" t="s">
        <v>152</v>
      </c>
      <c r="L15" s="1666"/>
      <c r="M15" s="422"/>
      <c r="N15" s="1691">
        <v>35990</v>
      </c>
      <c r="O15" s="1691">
        <f t="shared" si="0"/>
        <v>1000</v>
      </c>
      <c r="P15" s="1691">
        <f t="shared" si="0"/>
        <v>1000</v>
      </c>
      <c r="Q15" s="1380"/>
      <c r="R15" s="91"/>
      <c r="S15" s="749"/>
      <c r="T15" s="797"/>
      <c r="U15" s="800"/>
      <c r="V15" s="800"/>
      <c r="W15" s="800"/>
      <c r="X15" s="800"/>
      <c r="Y15" s="800"/>
    </row>
    <row r="16" spans="1:25" s="92" customFormat="1" ht="19.5" customHeight="1" thickBot="1">
      <c r="A16" s="105"/>
      <c r="B16" s="471"/>
      <c r="C16" s="757" t="s">
        <v>524</v>
      </c>
      <c r="D16" s="758" t="s">
        <v>56</v>
      </c>
      <c r="E16" s="758"/>
      <c r="F16" s="758" t="s">
        <v>40</v>
      </c>
      <c r="G16" s="644" t="s">
        <v>113</v>
      </c>
      <c r="H16" s="481">
        <v>1598</v>
      </c>
      <c r="I16" s="602">
        <v>160</v>
      </c>
      <c r="J16" s="481">
        <v>5</v>
      </c>
      <c r="K16" s="1704" t="s">
        <v>152</v>
      </c>
      <c r="L16" s="1704"/>
      <c r="M16" s="421"/>
      <c r="N16" s="1684">
        <v>37490</v>
      </c>
      <c r="O16" s="1684">
        <f t="shared" si="0"/>
        <v>1000</v>
      </c>
      <c r="P16" s="1684">
        <f t="shared" si="0"/>
        <v>1000</v>
      </c>
      <c r="Q16" s="1380"/>
      <c r="R16" s="91"/>
      <c r="S16" s="749"/>
      <c r="T16" s="797"/>
      <c r="U16" s="800"/>
      <c r="V16" s="800"/>
      <c r="W16" s="800"/>
      <c r="X16" s="800"/>
      <c r="Y16" s="800"/>
    </row>
    <row r="17" spans="1:25" s="3" customFormat="1" ht="20.25" customHeight="1" thickBot="1">
      <c r="A17" s="102"/>
      <c r="B17" s="52"/>
      <c r="C17" s="1640" t="s">
        <v>121</v>
      </c>
      <c r="D17" s="1640"/>
      <c r="E17" s="1640"/>
      <c r="F17" s="1640"/>
      <c r="G17" s="1640"/>
      <c r="H17" s="1171"/>
      <c r="I17" s="1171"/>
      <c r="J17" s="1184"/>
      <c r="K17" s="1184"/>
      <c r="L17" s="803"/>
      <c r="M17" s="1185"/>
      <c r="N17" s="803"/>
      <c r="O17" s="1184"/>
      <c r="P17" s="1184"/>
      <c r="Q17" s="1378"/>
      <c r="R17" s="91"/>
      <c r="S17" s="749"/>
      <c r="T17" s="797"/>
      <c r="U17" s="165"/>
      <c r="V17" s="165"/>
      <c r="W17" s="165"/>
      <c r="X17" s="165"/>
      <c r="Y17" s="165"/>
    </row>
    <row r="18" spans="1:25" s="92" customFormat="1" ht="19.5" customHeight="1">
      <c r="A18" s="103"/>
      <c r="B18" s="87"/>
      <c r="C18" s="754" t="s">
        <v>279</v>
      </c>
      <c r="D18" s="598" t="s">
        <v>272</v>
      </c>
      <c r="E18" s="598"/>
      <c r="F18" s="598" t="s">
        <v>40</v>
      </c>
      <c r="G18" s="598" t="s">
        <v>114</v>
      </c>
      <c r="H18" s="599">
        <v>1598</v>
      </c>
      <c r="I18" s="598">
        <v>136</v>
      </c>
      <c r="J18" s="599">
        <v>5</v>
      </c>
      <c r="K18" s="1649" t="s">
        <v>152</v>
      </c>
      <c r="L18" s="1649"/>
      <c r="M18" s="423"/>
      <c r="N18" s="1683">
        <v>32490</v>
      </c>
      <c r="O18" s="1683">
        <v>1000</v>
      </c>
      <c r="P18" s="1683">
        <v>1000</v>
      </c>
      <c r="Q18" s="1380"/>
      <c r="R18" s="91"/>
      <c r="S18" s="749"/>
      <c r="T18" s="797"/>
      <c r="U18" s="800"/>
      <c r="V18" s="800"/>
      <c r="W18" s="800"/>
      <c r="X18" s="800"/>
      <c r="Y18" s="800"/>
    </row>
    <row r="19" spans="1:25" s="92" customFormat="1" ht="19.5" customHeight="1">
      <c r="A19" s="103"/>
      <c r="B19" s="87"/>
      <c r="C19" s="755" t="s">
        <v>279</v>
      </c>
      <c r="D19" s="756" t="s">
        <v>16</v>
      </c>
      <c r="E19" s="473"/>
      <c r="F19" s="473" t="s">
        <v>40</v>
      </c>
      <c r="G19" s="473" t="s">
        <v>114</v>
      </c>
      <c r="H19" s="478">
        <v>1598</v>
      </c>
      <c r="I19" s="473">
        <v>136</v>
      </c>
      <c r="J19" s="478">
        <v>5</v>
      </c>
      <c r="K19" s="1666" t="s">
        <v>152</v>
      </c>
      <c r="L19" s="1666"/>
      <c r="M19" s="422"/>
      <c r="N19" s="1691">
        <v>33990</v>
      </c>
      <c r="O19" s="1691">
        <v>1000</v>
      </c>
      <c r="P19" s="1691">
        <v>1000</v>
      </c>
      <c r="Q19" s="1380"/>
      <c r="R19" s="91"/>
      <c r="S19" s="749"/>
      <c r="T19" s="797"/>
      <c r="U19" s="800"/>
      <c r="V19" s="800"/>
      <c r="W19" s="800"/>
      <c r="X19" s="800"/>
      <c r="Y19" s="800"/>
    </row>
    <row r="20" spans="1:25" s="92" customFormat="1" ht="19.5" customHeight="1">
      <c r="A20" s="103"/>
      <c r="B20" s="87"/>
      <c r="C20" s="755" t="s">
        <v>279</v>
      </c>
      <c r="D20" s="756" t="s">
        <v>29</v>
      </c>
      <c r="E20" s="473"/>
      <c r="F20" s="473" t="s">
        <v>40</v>
      </c>
      <c r="G20" s="473" t="s">
        <v>114</v>
      </c>
      <c r="H20" s="478">
        <v>1598</v>
      </c>
      <c r="I20" s="473">
        <v>136</v>
      </c>
      <c r="J20" s="478">
        <v>5</v>
      </c>
      <c r="K20" s="1666" t="s">
        <v>152</v>
      </c>
      <c r="L20" s="1666"/>
      <c r="M20" s="422"/>
      <c r="N20" s="1691">
        <v>37490</v>
      </c>
      <c r="O20" s="1691">
        <v>1000</v>
      </c>
      <c r="P20" s="1691">
        <v>1000</v>
      </c>
      <c r="Q20" s="1380"/>
      <c r="R20" s="91"/>
      <c r="S20" s="749"/>
      <c r="T20" s="797"/>
      <c r="U20" s="800"/>
      <c r="V20" s="800"/>
      <c r="W20" s="800"/>
      <c r="X20" s="800"/>
      <c r="Y20" s="800"/>
    </row>
    <row r="21" spans="1:25" s="92" customFormat="1" ht="19.5" customHeight="1" thickBot="1">
      <c r="A21" s="105"/>
      <c r="B21" s="471"/>
      <c r="C21" s="762" t="s">
        <v>279</v>
      </c>
      <c r="D21" s="758" t="s">
        <v>56</v>
      </c>
      <c r="E21" s="758"/>
      <c r="F21" s="758" t="s">
        <v>40</v>
      </c>
      <c r="G21" s="644" t="s">
        <v>114</v>
      </c>
      <c r="H21" s="481">
        <v>1598</v>
      </c>
      <c r="I21" s="602">
        <v>136</v>
      </c>
      <c r="J21" s="481">
        <v>5</v>
      </c>
      <c r="K21" s="1704" t="s">
        <v>152</v>
      </c>
      <c r="L21" s="1704"/>
      <c r="M21" s="421"/>
      <c r="N21" s="1684">
        <v>38990</v>
      </c>
      <c r="O21" s="1684">
        <v>1000</v>
      </c>
      <c r="P21" s="1684">
        <v>1000</v>
      </c>
      <c r="Q21" s="1380"/>
      <c r="R21" s="91"/>
      <c r="S21" s="749"/>
      <c r="T21" s="797"/>
      <c r="U21" s="800"/>
      <c r="V21" s="800"/>
      <c r="W21" s="800"/>
      <c r="X21" s="800"/>
      <c r="Y21" s="800"/>
    </row>
    <row r="22" spans="1:25" ht="27" customHeight="1">
      <c r="A22" s="101"/>
      <c r="C22" s="490" t="s">
        <v>91</v>
      </c>
      <c r="D22" s="491"/>
      <c r="E22" s="491"/>
      <c r="F22" s="491"/>
      <c r="G22" s="492"/>
      <c r="H22" s="493"/>
      <c r="I22" s="493"/>
      <c r="J22" s="494"/>
      <c r="K22" s="494"/>
      <c r="L22" s="647"/>
      <c r="M22" s="492"/>
      <c r="N22" s="566"/>
      <c r="O22" s="493"/>
      <c r="Q22" s="1378"/>
      <c r="R22" s="53"/>
      <c r="S22" s="763"/>
      <c r="T22" s="797"/>
      <c r="U22" s="165"/>
      <c r="V22" s="165"/>
      <c r="W22" s="165"/>
      <c r="X22" s="165"/>
      <c r="Y22" s="165"/>
    </row>
    <row r="23" spans="1:25" s="33" customFormat="1" ht="19.95" customHeight="1">
      <c r="A23" s="403"/>
      <c r="B23" s="434"/>
      <c r="C23" s="1404" t="s">
        <v>273</v>
      </c>
      <c r="D23" s="1405"/>
      <c r="E23" s="1405"/>
      <c r="F23" s="1405"/>
      <c r="G23" s="1406"/>
      <c r="H23" s="1407"/>
      <c r="I23" s="1407"/>
      <c r="J23" s="1408"/>
      <c r="K23" s="1408"/>
      <c r="L23" s="1409"/>
      <c r="M23" s="1409"/>
      <c r="N23" s="1409"/>
      <c r="O23" s="1407"/>
      <c r="P23" s="1410"/>
      <c r="Q23" s="1380"/>
      <c r="R23" s="1411"/>
      <c r="S23" s="769"/>
      <c r="T23" s="770"/>
      <c r="U23" s="807"/>
      <c r="V23" s="807"/>
    </row>
    <row r="24" spans="1:25" s="245" customFormat="1" ht="17.399999999999999" customHeight="1">
      <c r="A24" s="240"/>
      <c r="B24" s="241"/>
      <c r="C24" s="246" t="s">
        <v>92</v>
      </c>
      <c r="D24" s="499"/>
      <c r="E24" s="499"/>
      <c r="F24" s="510" t="s">
        <v>1033</v>
      </c>
      <c r="H24" s="501"/>
      <c r="I24" s="501"/>
      <c r="J24" s="504"/>
      <c r="K24" s="507" t="s">
        <v>125</v>
      </c>
      <c r="N24" s="241"/>
      <c r="O24" s="501"/>
      <c r="P24" s="623"/>
      <c r="Q24" s="1381"/>
      <c r="R24" s="247"/>
      <c r="S24" s="772"/>
      <c r="T24" s="772"/>
      <c r="U24" s="248"/>
      <c r="V24" s="248"/>
    </row>
    <row r="25" spans="1:25" s="245" customFormat="1" ht="17.399999999999999" customHeight="1">
      <c r="A25" s="240"/>
      <c r="B25" s="241"/>
      <c r="C25" s="246" t="s">
        <v>94</v>
      </c>
      <c r="D25" s="499"/>
      <c r="E25" s="499"/>
      <c r="F25" s="510" t="s">
        <v>1089</v>
      </c>
      <c r="H25" s="501"/>
      <c r="I25" s="501"/>
      <c r="J25" s="504"/>
      <c r="K25" s="507" t="s">
        <v>226</v>
      </c>
      <c r="M25" s="512"/>
      <c r="N25" s="248"/>
      <c r="O25" s="501"/>
      <c r="P25" s="623"/>
      <c r="Q25" s="1381"/>
      <c r="R25" s="147"/>
      <c r="S25" s="772"/>
      <c r="T25" s="772"/>
      <c r="U25" s="248"/>
      <c r="V25" s="248"/>
    </row>
    <row r="26" spans="1:25" s="245" customFormat="1" ht="17.399999999999999" customHeight="1">
      <c r="A26" s="240"/>
      <c r="B26" s="241"/>
      <c r="C26" s="506" t="s">
        <v>218</v>
      </c>
      <c r="D26" s="499"/>
      <c r="E26" s="499"/>
      <c r="F26" s="771" t="s">
        <v>1032</v>
      </c>
      <c r="H26" s="501"/>
      <c r="I26" s="501"/>
      <c r="J26" s="504"/>
      <c r="K26" s="246" t="s">
        <v>131</v>
      </c>
      <c r="N26" s="248"/>
      <c r="O26" s="501"/>
      <c r="P26" s="623"/>
      <c r="Q26" s="1381"/>
      <c r="R26" s="147"/>
      <c r="S26" s="772"/>
      <c r="T26" s="772"/>
      <c r="U26" s="248"/>
      <c r="V26" s="248"/>
    </row>
    <row r="27" spans="1:25" s="245" customFormat="1" ht="17.399999999999999" customHeight="1">
      <c r="A27" s="240"/>
      <c r="B27" s="241"/>
      <c r="C27" s="506" t="s">
        <v>220</v>
      </c>
      <c r="D27" s="499"/>
      <c r="E27" s="499"/>
      <c r="F27" s="774" t="s">
        <v>525</v>
      </c>
      <c r="H27" s="501"/>
      <c r="I27" s="501"/>
      <c r="J27" s="504"/>
      <c r="K27" s="246" t="s">
        <v>526</v>
      </c>
      <c r="N27" s="248"/>
      <c r="O27" s="501"/>
      <c r="P27" s="623"/>
      <c r="Q27" s="1381"/>
      <c r="R27" s="147"/>
      <c r="S27" s="772"/>
      <c r="T27" s="772"/>
      <c r="U27" s="248"/>
      <c r="V27" s="248"/>
    </row>
    <row r="28" spans="1:25" s="245" customFormat="1" ht="17.399999999999999" customHeight="1">
      <c r="A28" s="240"/>
      <c r="B28" s="241"/>
      <c r="C28" s="246" t="s">
        <v>222</v>
      </c>
      <c r="D28" s="499"/>
      <c r="E28" s="499"/>
      <c r="F28" s="771" t="s">
        <v>527</v>
      </c>
      <c r="H28" s="501"/>
      <c r="I28" s="501"/>
      <c r="J28" s="504"/>
      <c r="K28" s="246" t="s">
        <v>249</v>
      </c>
      <c r="N28" s="248"/>
      <c r="O28" s="623"/>
      <c r="P28" s="623"/>
      <c r="Q28" s="1381"/>
      <c r="R28" s="147"/>
      <c r="S28" s="772"/>
      <c r="T28" s="772"/>
      <c r="U28" s="248"/>
      <c r="V28" s="248"/>
    </row>
    <row r="29" spans="1:25" s="245" customFormat="1" ht="17.399999999999999" customHeight="1">
      <c r="A29" s="240"/>
      <c r="B29" s="241"/>
      <c r="C29" s="246" t="s">
        <v>531</v>
      </c>
      <c r="D29" s="499"/>
      <c r="E29" s="499"/>
      <c r="F29" s="771" t="s">
        <v>15</v>
      </c>
      <c r="H29" s="501"/>
      <c r="I29" s="501"/>
      <c r="J29" s="504"/>
      <c r="K29" s="774" t="s">
        <v>528</v>
      </c>
      <c r="N29" s="248"/>
      <c r="O29" s="623"/>
      <c r="P29" s="623"/>
      <c r="Q29" s="1381"/>
      <c r="R29" s="147"/>
      <c r="S29" s="772"/>
      <c r="T29" s="772"/>
      <c r="U29" s="248"/>
      <c r="V29" s="248"/>
    </row>
    <row r="30" spans="1:25" s="245" customFormat="1" ht="17.399999999999999" customHeight="1">
      <c r="A30" s="240"/>
      <c r="B30" s="241"/>
      <c r="C30" s="241" t="s">
        <v>532</v>
      </c>
      <c r="D30" s="499"/>
      <c r="E30" s="499"/>
      <c r="F30" s="771" t="s">
        <v>529</v>
      </c>
      <c r="H30" s="501"/>
      <c r="I30" s="501"/>
      <c r="J30" s="504"/>
      <c r="K30" s="771" t="s">
        <v>530</v>
      </c>
      <c r="N30" s="248"/>
      <c r="O30" s="623"/>
      <c r="P30" s="623"/>
      <c r="Q30" s="1381"/>
      <c r="R30" s="147"/>
      <c r="S30" s="772"/>
      <c r="T30" s="772"/>
      <c r="U30" s="248"/>
      <c r="V30" s="248"/>
    </row>
    <row r="31" spans="1:25" s="245" customFormat="1" ht="17.399999999999999" customHeight="1">
      <c r="A31" s="240"/>
      <c r="B31" s="241"/>
      <c r="C31" s="510" t="s">
        <v>535</v>
      </c>
      <c r="D31" s="499"/>
      <c r="E31" s="499"/>
      <c r="F31" s="510" t="s">
        <v>533</v>
      </c>
      <c r="H31" s="501"/>
      <c r="I31" s="501"/>
      <c r="J31" s="504"/>
      <c r="K31" s="277" t="s">
        <v>536</v>
      </c>
      <c r="N31" s="248"/>
      <c r="O31" s="623"/>
      <c r="P31" s="623"/>
      <c r="Q31" s="1381"/>
      <c r="R31" s="147"/>
      <c r="S31" s="772"/>
      <c r="T31" s="772"/>
      <c r="U31" s="248"/>
      <c r="V31" s="248"/>
    </row>
    <row r="32" spans="1:25" s="245" customFormat="1" ht="17.399999999999999" customHeight="1">
      <c r="A32" s="240"/>
      <c r="B32" s="241"/>
      <c r="C32" s="510" t="s">
        <v>503</v>
      </c>
      <c r="D32" s="499"/>
      <c r="E32" s="499"/>
      <c r="F32" s="508" t="s">
        <v>1034</v>
      </c>
      <c r="H32" s="501"/>
      <c r="I32" s="501"/>
      <c r="J32" s="504"/>
      <c r="K32" s="277" t="s">
        <v>537</v>
      </c>
      <c r="N32" s="248"/>
      <c r="O32" s="623"/>
      <c r="P32" s="623"/>
      <c r="Q32" s="1381"/>
      <c r="R32" s="147"/>
      <c r="S32" s="772"/>
      <c r="T32" s="772"/>
      <c r="U32" s="248"/>
      <c r="V32" s="248"/>
    </row>
    <row r="33" spans="1:22" s="245" customFormat="1" ht="17.399999999999999" customHeight="1">
      <c r="A33" s="240"/>
      <c r="B33" s="241"/>
      <c r="C33" s="246" t="s">
        <v>505</v>
      </c>
      <c r="D33" s="499"/>
      <c r="E33" s="499"/>
      <c r="F33" s="508" t="s">
        <v>7</v>
      </c>
      <c r="H33" s="501"/>
      <c r="I33" s="501"/>
      <c r="J33" s="504"/>
      <c r="K33" s="277" t="s">
        <v>538</v>
      </c>
      <c r="N33" s="248"/>
      <c r="O33" s="623"/>
      <c r="P33" s="623"/>
      <c r="Q33" s="1381"/>
      <c r="R33" s="147"/>
      <c r="S33" s="772"/>
      <c r="T33" s="772"/>
      <c r="U33" s="248"/>
      <c r="V33" s="248"/>
    </row>
    <row r="34" spans="1:22" s="245" customFormat="1" ht="17.399999999999999" customHeight="1">
      <c r="A34" s="240"/>
      <c r="B34" s="241"/>
      <c r="C34" s="510" t="s">
        <v>461</v>
      </c>
      <c r="D34" s="499"/>
      <c r="E34" s="499"/>
      <c r="F34" s="246" t="s">
        <v>104</v>
      </c>
      <c r="H34" s="501"/>
      <c r="I34" s="501"/>
      <c r="J34" s="504"/>
      <c r="K34" s="512" t="s">
        <v>624</v>
      </c>
      <c r="N34" s="248"/>
      <c r="O34" s="623"/>
      <c r="P34" s="623"/>
      <c r="Q34" s="1381"/>
      <c r="R34" s="147"/>
      <c r="S34" s="772"/>
      <c r="T34" s="772"/>
      <c r="U34" s="248"/>
      <c r="V34" s="248"/>
    </row>
    <row r="35" spans="1:22" s="245" customFormat="1" ht="17.399999999999999" customHeight="1">
      <c r="A35" s="240"/>
      <c r="B35" s="241"/>
      <c r="C35" s="246" t="s">
        <v>464</v>
      </c>
      <c r="D35" s="515"/>
      <c r="E35" s="515"/>
      <c r="F35" s="246" t="s">
        <v>42</v>
      </c>
      <c r="H35" s="501"/>
      <c r="I35" s="501"/>
      <c r="J35" s="516"/>
      <c r="K35" s="277" t="s">
        <v>241</v>
      </c>
      <c r="N35" s="248"/>
      <c r="O35" s="623"/>
      <c r="P35" s="623"/>
      <c r="Q35" s="1381"/>
      <c r="R35" s="147"/>
      <c r="S35" s="772"/>
      <c r="T35" s="772"/>
      <c r="U35" s="248"/>
      <c r="V35" s="248"/>
    </row>
    <row r="36" spans="1:22" s="245" customFormat="1" ht="17.399999999999999" customHeight="1">
      <c r="A36" s="240"/>
      <c r="B36" s="241"/>
      <c r="C36" s="246" t="s">
        <v>235</v>
      </c>
      <c r="D36" s="499"/>
      <c r="E36" s="499"/>
      <c r="F36" s="505" t="s">
        <v>539</v>
      </c>
      <c r="H36" s="501"/>
      <c r="I36" s="501"/>
      <c r="J36" s="504"/>
      <c r="K36" s="277" t="s">
        <v>760</v>
      </c>
      <c r="N36" s="248"/>
      <c r="O36" s="623"/>
      <c r="P36" s="623"/>
      <c r="Q36" s="1381"/>
      <c r="R36" s="147"/>
      <c r="S36" s="772"/>
      <c r="T36" s="772"/>
      <c r="U36" s="248"/>
      <c r="V36" s="248"/>
    </row>
    <row r="37" spans="1:22" s="245" customFormat="1" ht="17.399999999999999" customHeight="1">
      <c r="A37" s="240"/>
      <c r="B37" s="241"/>
      <c r="C37" s="246" t="s">
        <v>542</v>
      </c>
      <c r="D37" s="499"/>
      <c r="E37" s="499"/>
      <c r="F37" s="246" t="s">
        <v>143</v>
      </c>
      <c r="H37" s="501"/>
      <c r="I37" s="501"/>
      <c r="J37" s="504"/>
      <c r="K37" s="277" t="s">
        <v>541</v>
      </c>
      <c r="N37" s="248"/>
      <c r="O37" s="623"/>
      <c r="P37" s="623"/>
      <c r="Q37" s="1381"/>
      <c r="R37" s="147"/>
      <c r="S37" s="772"/>
      <c r="T37" s="772"/>
      <c r="U37" s="248"/>
      <c r="V37" s="248"/>
    </row>
    <row r="38" spans="1:22" s="245" customFormat="1" ht="17.399999999999999" customHeight="1">
      <c r="A38" s="240"/>
      <c r="B38" s="241"/>
      <c r="C38" s="246" t="s">
        <v>233</v>
      </c>
      <c r="D38" s="499"/>
      <c r="E38" s="499"/>
      <c r="F38" s="246" t="s">
        <v>66</v>
      </c>
      <c r="H38" s="501"/>
      <c r="I38" s="501"/>
      <c r="J38" s="504"/>
      <c r="K38" s="277" t="s">
        <v>543</v>
      </c>
      <c r="N38" s="248"/>
      <c r="O38" s="623"/>
      <c r="P38" s="623"/>
      <c r="Q38" s="1381"/>
      <c r="R38" s="147"/>
      <c r="S38" s="772"/>
      <c r="T38" s="772"/>
      <c r="U38" s="248"/>
      <c r="V38" s="248"/>
    </row>
    <row r="39" spans="1:22" s="245" customFormat="1" ht="17.399999999999999" customHeight="1">
      <c r="A39" s="240"/>
      <c r="B39" s="241"/>
      <c r="C39" s="246" t="s">
        <v>545</v>
      </c>
      <c r="D39" s="515"/>
      <c r="E39" s="515"/>
      <c r="F39" s="246" t="s">
        <v>958</v>
      </c>
      <c r="H39" s="248"/>
      <c r="I39" s="248"/>
      <c r="J39" s="516"/>
      <c r="K39" s="277" t="s">
        <v>544</v>
      </c>
      <c r="N39" s="248"/>
      <c r="O39" s="623"/>
      <c r="P39" s="623"/>
      <c r="Q39" s="1381"/>
      <c r="R39" s="147"/>
      <c r="S39" s="772"/>
      <c r="T39" s="772"/>
      <c r="U39" s="248"/>
      <c r="V39" s="248"/>
    </row>
    <row r="40" spans="1:22" s="245" customFormat="1" ht="17.399999999999999" customHeight="1">
      <c r="A40" s="240"/>
      <c r="B40" s="241"/>
      <c r="C40" s="246" t="s">
        <v>234</v>
      </c>
      <c r="D40" s="499"/>
      <c r="E40" s="499"/>
      <c r="F40" s="518" t="s">
        <v>959</v>
      </c>
      <c r="H40" s="501"/>
      <c r="I40" s="501"/>
      <c r="J40" s="504"/>
      <c r="K40" s="277" t="s">
        <v>546</v>
      </c>
      <c r="N40" s="248"/>
      <c r="O40" s="623"/>
      <c r="P40" s="623"/>
      <c r="Q40" s="1381"/>
      <c r="R40" s="147"/>
      <c r="S40" s="772"/>
      <c r="T40" s="772"/>
      <c r="U40" s="248"/>
      <c r="V40" s="248"/>
    </row>
    <row r="41" spans="1:22" s="245" customFormat="1" ht="17.399999999999999" customHeight="1">
      <c r="A41" s="240"/>
      <c r="B41" s="241"/>
      <c r="C41" s="246" t="s">
        <v>548</v>
      </c>
      <c r="D41" s="499"/>
      <c r="E41" s="499"/>
      <c r="F41" s="518" t="s">
        <v>960</v>
      </c>
      <c r="H41" s="501"/>
      <c r="I41" s="501"/>
      <c r="J41" s="504"/>
      <c r="K41" s="277" t="s">
        <v>547</v>
      </c>
      <c r="N41" s="248"/>
      <c r="O41" s="623"/>
      <c r="P41" s="623"/>
      <c r="Q41" s="1381"/>
      <c r="R41" s="147"/>
      <c r="S41" s="772"/>
      <c r="T41" s="772"/>
      <c r="U41" s="248"/>
      <c r="V41" s="248"/>
    </row>
    <row r="42" spans="1:22" s="245" customFormat="1" ht="17.399999999999999" customHeight="1">
      <c r="A42" s="240"/>
      <c r="B42" s="241"/>
      <c r="C42" s="501" t="s">
        <v>551</v>
      </c>
      <c r="D42" s="499"/>
      <c r="E42" s="499"/>
      <c r="F42" s="518" t="s">
        <v>931</v>
      </c>
      <c r="H42" s="501"/>
      <c r="I42" s="501"/>
      <c r="J42" s="504"/>
      <c r="K42" s="510" t="s">
        <v>576</v>
      </c>
      <c r="N42" s="248"/>
      <c r="O42" s="623"/>
      <c r="P42" s="623"/>
      <c r="Q42" s="1381"/>
      <c r="R42" s="147"/>
      <c r="S42" s="772"/>
      <c r="T42" s="772"/>
      <c r="U42" s="248"/>
      <c r="V42" s="248"/>
    </row>
    <row r="43" spans="1:22" s="245" customFormat="1" ht="17.399999999999999" customHeight="1">
      <c r="A43" s="240"/>
      <c r="B43" s="241"/>
      <c r="C43" s="501" t="s">
        <v>554</v>
      </c>
      <c r="D43" s="499"/>
      <c r="E43" s="499"/>
      <c r="F43" s="518" t="s">
        <v>549</v>
      </c>
      <c r="H43" s="501"/>
      <c r="I43" s="501"/>
      <c r="J43" s="504"/>
      <c r="K43" s="510" t="s">
        <v>578</v>
      </c>
      <c r="N43" s="248"/>
      <c r="O43" s="623"/>
      <c r="P43" s="623"/>
      <c r="Q43" s="1381"/>
      <c r="R43" s="147"/>
      <c r="S43" s="772"/>
      <c r="T43" s="772"/>
      <c r="U43" s="248"/>
      <c r="V43" s="248"/>
    </row>
    <row r="44" spans="1:22" s="245" customFormat="1" ht="17.399999999999999" customHeight="1">
      <c r="A44" s="240"/>
      <c r="B44" s="241"/>
      <c r="C44" s="501" t="s">
        <v>8</v>
      </c>
      <c r="D44" s="499"/>
      <c r="E44" s="499"/>
      <c r="F44" s="518" t="s">
        <v>552</v>
      </c>
      <c r="H44" s="501"/>
      <c r="I44" s="501"/>
      <c r="J44" s="504"/>
      <c r="K44" s="277" t="s">
        <v>580</v>
      </c>
      <c r="N44" s="248"/>
      <c r="O44" s="623"/>
      <c r="P44" s="623"/>
      <c r="Q44" s="1381"/>
      <c r="R44" s="147"/>
      <c r="S44" s="772"/>
      <c r="T44" s="772"/>
      <c r="U44" s="248"/>
      <c r="V44" s="248"/>
    </row>
    <row r="45" spans="1:22" s="245" customFormat="1" ht="17.399999999999999" customHeight="1">
      <c r="A45" s="240"/>
      <c r="B45" s="241"/>
      <c r="C45" s="501" t="s">
        <v>246</v>
      </c>
      <c r="D45" s="499"/>
      <c r="E45" s="499"/>
      <c r="F45" s="510" t="s">
        <v>555</v>
      </c>
      <c r="H45" s="501"/>
      <c r="I45" s="501"/>
      <c r="J45" s="504"/>
      <c r="K45" s="771" t="s">
        <v>550</v>
      </c>
      <c r="N45" s="248"/>
      <c r="O45" s="623"/>
      <c r="P45" s="623"/>
      <c r="Q45" s="1381"/>
      <c r="R45" s="147"/>
      <c r="S45" s="772"/>
      <c r="T45" s="772"/>
      <c r="U45" s="248"/>
      <c r="V45" s="248"/>
    </row>
    <row r="46" spans="1:22" s="245" customFormat="1" ht="17.399999999999999" customHeight="1">
      <c r="A46" s="240"/>
      <c r="B46" s="241"/>
      <c r="C46" s="501" t="s">
        <v>3</v>
      </c>
      <c r="D46" s="499"/>
      <c r="E46" s="499"/>
      <c r="F46" s="771" t="s">
        <v>1035</v>
      </c>
      <c r="H46" s="501"/>
      <c r="I46" s="501"/>
      <c r="J46" s="504"/>
      <c r="K46" s="771" t="s">
        <v>553</v>
      </c>
      <c r="N46" s="248"/>
      <c r="O46" s="623"/>
      <c r="P46" s="623"/>
      <c r="Q46" s="1381"/>
      <c r="R46" s="147"/>
      <c r="S46" s="772"/>
      <c r="T46" s="772"/>
      <c r="U46" s="248"/>
      <c r="V46" s="248"/>
    </row>
    <row r="47" spans="1:22" s="245" customFormat="1" ht="17.399999999999999" customHeight="1">
      <c r="A47" s="240"/>
      <c r="B47" s="241"/>
      <c r="C47" s="246" t="s">
        <v>561</v>
      </c>
      <c r="E47" s="499"/>
      <c r="F47" s="771" t="s">
        <v>558</v>
      </c>
      <c r="H47" s="501"/>
      <c r="I47" s="501"/>
      <c r="J47" s="504"/>
      <c r="K47" s="771" t="s">
        <v>556</v>
      </c>
      <c r="N47" s="248"/>
      <c r="O47" s="623"/>
      <c r="P47" s="623"/>
      <c r="Q47" s="1381"/>
      <c r="R47" s="147"/>
      <c r="S47" s="772"/>
      <c r="T47" s="772"/>
      <c r="U47" s="248"/>
      <c r="V47" s="248"/>
    </row>
    <row r="48" spans="1:22" s="245" customFormat="1" ht="17.399999999999999" customHeight="1">
      <c r="A48" s="240"/>
      <c r="B48" s="241"/>
      <c r="C48" s="246" t="s">
        <v>45</v>
      </c>
      <c r="E48" s="499"/>
      <c r="F48" s="771" t="s">
        <v>210</v>
      </c>
      <c r="H48" s="501"/>
      <c r="I48" s="501"/>
      <c r="J48" s="504"/>
      <c r="K48" s="246" t="s">
        <v>557</v>
      </c>
      <c r="N48" s="248"/>
      <c r="O48" s="623"/>
      <c r="P48" s="623"/>
      <c r="Q48" s="1381"/>
      <c r="R48" s="147"/>
      <c r="S48" s="772"/>
      <c r="T48" s="772"/>
      <c r="V48" s="248"/>
    </row>
    <row r="49" spans="1:22" s="245" customFormat="1" ht="17.399999999999999" customHeight="1">
      <c r="A49" s="240"/>
      <c r="B49" s="241"/>
      <c r="C49" s="246" t="s">
        <v>243</v>
      </c>
      <c r="E49" s="499"/>
      <c r="F49" s="246" t="s">
        <v>562</v>
      </c>
      <c r="H49" s="501"/>
      <c r="I49" s="501"/>
      <c r="J49" s="504"/>
      <c r="K49" s="246" t="s">
        <v>559</v>
      </c>
      <c r="N49" s="248"/>
      <c r="O49" s="623"/>
      <c r="P49" s="623"/>
      <c r="Q49" s="1381"/>
      <c r="R49" s="147"/>
      <c r="S49" s="772"/>
      <c r="T49" s="772"/>
      <c r="U49" s="248"/>
      <c r="V49" s="248"/>
    </row>
    <row r="50" spans="1:22" s="245" customFormat="1" ht="17.399999999999999" customHeight="1">
      <c r="A50" s="240"/>
      <c r="B50" s="241"/>
      <c r="C50" s="501" t="s">
        <v>563</v>
      </c>
      <c r="E50" s="499"/>
      <c r="F50" s="246" t="s">
        <v>565</v>
      </c>
      <c r="H50" s="501"/>
      <c r="I50" s="501"/>
      <c r="J50" s="504"/>
      <c r="K50" s="277" t="s">
        <v>560</v>
      </c>
      <c r="N50" s="248"/>
      <c r="O50" s="623"/>
      <c r="P50" s="623"/>
      <c r="Q50" s="1381"/>
      <c r="R50" s="147"/>
      <c r="S50" s="772"/>
      <c r="T50" s="772"/>
      <c r="U50" s="248"/>
      <c r="V50" s="248"/>
    </row>
    <row r="51" spans="1:22" s="245" customFormat="1" ht="17.399999999999999" customHeight="1">
      <c r="A51" s="240"/>
      <c r="C51" s="507" t="s">
        <v>567</v>
      </c>
      <c r="E51" s="499"/>
      <c r="F51" s="246" t="s">
        <v>568</v>
      </c>
      <c r="H51" s="501"/>
      <c r="I51" s="501"/>
      <c r="J51" s="504"/>
      <c r="K51" s="777" t="s">
        <v>573</v>
      </c>
      <c r="N51" s="248"/>
      <c r="O51" s="623"/>
      <c r="P51" s="623"/>
      <c r="Q51" s="1381"/>
      <c r="R51" s="147"/>
      <c r="S51" s="772"/>
      <c r="T51" s="772"/>
      <c r="U51" s="248"/>
      <c r="V51" s="248"/>
    </row>
    <row r="52" spans="1:22" s="245" customFormat="1" ht="17.399999999999999" customHeight="1">
      <c r="A52" s="240"/>
      <c r="C52" s="771" t="s">
        <v>36</v>
      </c>
      <c r="D52" s="516"/>
      <c r="E52" s="516"/>
      <c r="F52" s="507" t="s">
        <v>6</v>
      </c>
      <c r="H52" s="523"/>
      <c r="I52" s="523"/>
      <c r="J52" s="516"/>
      <c r="K52" s="771" t="s">
        <v>108</v>
      </c>
      <c r="L52" s="503"/>
      <c r="M52" s="522"/>
      <c r="N52" s="503"/>
      <c r="O52" s="623"/>
      <c r="P52" s="623"/>
      <c r="Q52" s="1381"/>
      <c r="R52" s="147"/>
      <c r="S52" s="772"/>
      <c r="T52" s="772"/>
      <c r="U52" s="248"/>
      <c r="V52" s="248"/>
    </row>
    <row r="53" spans="1:22" s="245" customFormat="1" ht="17.399999999999999" customHeight="1">
      <c r="A53" s="240"/>
      <c r="C53" s="277" t="s">
        <v>534</v>
      </c>
      <c r="D53" s="526"/>
      <c r="E53" s="526"/>
      <c r="F53" s="277" t="s">
        <v>566</v>
      </c>
      <c r="H53" s="501"/>
      <c r="I53" s="501"/>
      <c r="J53" s="525"/>
      <c r="K53" s="771" t="s">
        <v>564</v>
      </c>
      <c r="N53" s="148"/>
      <c r="O53" s="623"/>
      <c r="P53" s="623"/>
      <c r="Q53" s="1381"/>
      <c r="R53" s="147"/>
      <c r="S53" s="772"/>
      <c r="T53" s="772"/>
      <c r="U53" s="248"/>
      <c r="V53" s="145"/>
    </row>
    <row r="54" spans="1:22" s="245" customFormat="1" ht="17.399999999999999" customHeight="1">
      <c r="A54" s="240"/>
      <c r="B54" s="241"/>
      <c r="C54" s="507" t="s">
        <v>570</v>
      </c>
      <c r="D54" s="526"/>
      <c r="E54" s="526"/>
      <c r="F54" s="507" t="s">
        <v>569</v>
      </c>
      <c r="H54" s="501"/>
      <c r="I54" s="501"/>
      <c r="J54" s="525"/>
      <c r="N54" s="148"/>
      <c r="O54" s="623"/>
      <c r="P54" s="623"/>
      <c r="Q54" s="1381"/>
      <c r="R54" s="147"/>
      <c r="S54" s="772"/>
      <c r="T54" s="772"/>
      <c r="U54" s="248"/>
      <c r="V54" s="145"/>
    </row>
    <row r="55" spans="1:22" s="245" customFormat="1" ht="17.399999999999999" customHeight="1">
      <c r="A55" s="240"/>
      <c r="B55" s="241"/>
      <c r="C55" s="507" t="s">
        <v>572</v>
      </c>
      <c r="D55" s="516"/>
      <c r="E55" s="516"/>
      <c r="F55" s="507" t="s">
        <v>571</v>
      </c>
      <c r="H55" s="523"/>
      <c r="I55" s="523"/>
      <c r="J55" s="516"/>
      <c r="N55" s="503"/>
      <c r="O55" s="529"/>
      <c r="P55" s="623"/>
      <c r="Q55" s="1381"/>
      <c r="R55" s="147"/>
      <c r="S55" s="772"/>
      <c r="T55" s="772"/>
      <c r="U55" s="248"/>
    </row>
    <row r="56" spans="1:22" s="245" customFormat="1" ht="17.399999999999999" customHeight="1">
      <c r="A56" s="240"/>
      <c r="B56" s="241"/>
      <c r="C56" s="246" t="s">
        <v>93</v>
      </c>
      <c r="D56" s="516"/>
      <c r="E56" s="516"/>
      <c r="F56" s="507" t="s">
        <v>574</v>
      </c>
      <c r="H56" s="523"/>
      <c r="I56" s="523"/>
      <c r="J56" s="516"/>
      <c r="N56" s="503"/>
      <c r="O56" s="529"/>
      <c r="P56" s="623"/>
      <c r="Q56" s="1381"/>
      <c r="R56" s="147"/>
      <c r="S56" s="772"/>
      <c r="T56" s="772"/>
      <c r="U56" s="248"/>
    </row>
    <row r="57" spans="1:22" s="245" customFormat="1" ht="6.75" customHeight="1">
      <c r="A57" s="240"/>
      <c r="B57" s="241"/>
      <c r="C57" s="510"/>
      <c r="D57" s="516"/>
      <c r="E57" s="516"/>
      <c r="F57" s="510"/>
      <c r="H57" s="505"/>
      <c r="I57" s="505"/>
      <c r="J57" s="505"/>
      <c r="L57" s="149"/>
      <c r="M57" s="149"/>
      <c r="N57" s="505"/>
      <c r="O57" s="529"/>
      <c r="P57" s="623"/>
      <c r="Q57" s="1381"/>
      <c r="R57" s="147"/>
      <c r="S57" s="772"/>
      <c r="T57" s="772"/>
      <c r="U57" s="248"/>
    </row>
    <row r="58" spans="1:22" s="33" customFormat="1" ht="19.95" customHeight="1">
      <c r="A58" s="403"/>
      <c r="B58" s="434"/>
      <c r="C58" s="1404" t="s">
        <v>122</v>
      </c>
      <c r="D58" s="1412"/>
      <c r="E58" s="1412"/>
      <c r="F58" s="1413"/>
      <c r="G58" s="1413"/>
      <c r="H58" s="1414"/>
      <c r="I58" s="1414"/>
      <c r="J58" s="1414"/>
      <c r="K58" s="1413"/>
      <c r="L58" s="1415"/>
      <c r="M58" s="1415"/>
      <c r="N58" s="1414"/>
      <c r="O58" s="1407"/>
      <c r="P58" s="1410"/>
      <c r="Q58" s="1380"/>
      <c r="R58" s="1416"/>
      <c r="S58" s="772"/>
      <c r="T58" s="772"/>
      <c r="U58" s="83"/>
    </row>
    <row r="59" spans="1:22" s="245" customFormat="1" ht="17.399999999999999" customHeight="1">
      <c r="A59" s="240"/>
      <c r="B59" s="241"/>
      <c r="C59" s="145" t="s">
        <v>582</v>
      </c>
      <c r="D59" s="516"/>
      <c r="E59" s="516"/>
      <c r="H59" s="505"/>
      <c r="I59" s="505"/>
      <c r="J59" s="505"/>
      <c r="L59" s="149"/>
      <c r="M59" s="149"/>
      <c r="N59" s="505"/>
      <c r="O59" s="529"/>
      <c r="P59" s="623"/>
      <c r="Q59" s="1381"/>
      <c r="R59" s="147"/>
      <c r="S59" s="772"/>
      <c r="T59" s="772"/>
      <c r="U59" s="248"/>
    </row>
    <row r="60" spans="1:22" s="245" customFormat="1" ht="17.399999999999999" customHeight="1">
      <c r="A60" s="240"/>
      <c r="B60" s="241"/>
      <c r="C60" s="505" t="s">
        <v>1036</v>
      </c>
      <c r="D60" s="530"/>
      <c r="E60" s="531"/>
      <c r="F60" s="505" t="s">
        <v>585</v>
      </c>
      <c r="H60" s="505"/>
      <c r="I60" s="505"/>
      <c r="J60" s="505"/>
      <c r="K60" s="505" t="s">
        <v>583</v>
      </c>
      <c r="L60" s="149"/>
      <c r="M60" s="149"/>
      <c r="N60" s="505"/>
      <c r="O60" s="529"/>
      <c r="P60" s="623"/>
      <c r="Q60" s="1381"/>
      <c r="R60" s="147"/>
      <c r="S60" s="772"/>
      <c r="T60" s="772"/>
      <c r="U60" s="248"/>
    </row>
    <row r="61" spans="1:22" s="245" customFormat="1" ht="17.399999999999999" customHeight="1">
      <c r="A61" s="240"/>
      <c r="B61" s="241"/>
      <c r="C61" s="505" t="s">
        <v>584</v>
      </c>
      <c r="D61" s="530"/>
      <c r="E61" s="531"/>
      <c r="F61" s="505" t="s">
        <v>4</v>
      </c>
      <c r="H61" s="505"/>
      <c r="I61" s="505"/>
      <c r="J61" s="505"/>
      <c r="K61" s="505" t="s">
        <v>586</v>
      </c>
      <c r="L61" s="149"/>
      <c r="M61" s="149"/>
      <c r="N61" s="505"/>
      <c r="O61" s="529"/>
      <c r="P61" s="623"/>
      <c r="Q61" s="1381"/>
      <c r="R61" s="147"/>
      <c r="S61" s="772"/>
      <c r="T61" s="772"/>
      <c r="U61" s="248"/>
    </row>
    <row r="62" spans="1:22" s="245" customFormat="1" ht="17.399999999999999" customHeight="1">
      <c r="A62" s="240"/>
      <c r="B62" s="241"/>
      <c r="C62" s="505" t="s">
        <v>587</v>
      </c>
      <c r="D62" s="533"/>
      <c r="E62" s="531"/>
      <c r="F62" s="505" t="s">
        <v>50</v>
      </c>
      <c r="H62" s="505"/>
      <c r="I62" s="505"/>
      <c r="J62" s="505"/>
      <c r="K62" s="505" t="s">
        <v>588</v>
      </c>
      <c r="L62" s="149"/>
      <c r="M62" s="149"/>
      <c r="N62" s="505"/>
      <c r="O62" s="529"/>
      <c r="P62" s="623"/>
      <c r="Q62" s="1381"/>
      <c r="R62" s="147"/>
      <c r="S62" s="772"/>
      <c r="T62" s="772"/>
      <c r="U62" s="248"/>
    </row>
    <row r="63" spans="1:22" s="245" customFormat="1" ht="17.399999999999999" customHeight="1">
      <c r="A63" s="240"/>
      <c r="B63" s="241"/>
      <c r="C63" s="505" t="s">
        <v>589</v>
      </c>
      <c r="D63" s="533"/>
      <c r="E63" s="531"/>
      <c r="F63" s="505" t="s">
        <v>592</v>
      </c>
      <c r="H63" s="505"/>
      <c r="I63" s="505"/>
      <c r="J63" s="505"/>
      <c r="K63" s="505" t="s">
        <v>590</v>
      </c>
      <c r="L63" s="149"/>
      <c r="M63" s="149"/>
      <c r="N63" s="505"/>
      <c r="O63" s="529"/>
      <c r="P63" s="623"/>
      <c r="Q63" s="1381"/>
      <c r="R63" s="147"/>
      <c r="S63" s="772"/>
      <c r="T63" s="772"/>
      <c r="U63" s="248"/>
    </row>
    <row r="64" spans="1:22" s="245" customFormat="1" ht="17.399999999999999" customHeight="1">
      <c r="A64" s="240"/>
      <c r="B64" s="241"/>
      <c r="C64" s="505" t="s">
        <v>591</v>
      </c>
      <c r="D64" s="534"/>
      <c r="E64" s="531"/>
      <c r="F64" s="277" t="s">
        <v>594</v>
      </c>
      <c r="H64" s="505"/>
      <c r="I64" s="505"/>
      <c r="J64" s="505"/>
      <c r="L64" s="149"/>
      <c r="M64" s="149"/>
      <c r="N64" s="505"/>
      <c r="O64" s="780"/>
      <c r="P64" s="623"/>
      <c r="Q64" s="1381"/>
      <c r="R64" s="147"/>
      <c r="S64" s="772"/>
      <c r="T64" s="772"/>
      <c r="U64" s="248"/>
    </row>
    <row r="65" spans="1:24" s="245" customFormat="1" ht="17.399999999999999" customHeight="1">
      <c r="A65" s="240"/>
      <c r="B65" s="241"/>
      <c r="C65" s="277" t="s">
        <v>593</v>
      </c>
      <c r="D65" s="534"/>
      <c r="E65" s="244"/>
      <c r="H65" s="505"/>
      <c r="I65" s="505"/>
      <c r="J65" s="505"/>
      <c r="L65" s="149"/>
      <c r="M65" s="149"/>
      <c r="N65" s="505"/>
      <c r="O65" s="780"/>
      <c r="P65" s="623"/>
      <c r="Q65" s="1381"/>
      <c r="R65" s="147"/>
      <c r="S65" s="772"/>
      <c r="T65" s="772"/>
      <c r="U65" s="248"/>
    </row>
    <row r="66" spans="1:24" s="245" customFormat="1" ht="6.75" customHeight="1">
      <c r="A66" s="240"/>
      <c r="B66" s="241"/>
      <c r="C66" s="505"/>
      <c r="D66" s="244"/>
      <c r="E66" s="244"/>
      <c r="F66" s="505"/>
      <c r="G66" s="505"/>
      <c r="H66" s="505"/>
      <c r="I66" s="505"/>
      <c r="J66" s="505"/>
      <c r="L66" s="149"/>
      <c r="M66" s="149"/>
      <c r="N66" s="505"/>
      <c r="O66" s="520"/>
      <c r="P66" s="623"/>
      <c r="Q66" s="1381"/>
      <c r="R66" s="147"/>
      <c r="S66" s="772"/>
      <c r="T66" s="772"/>
      <c r="U66" s="248"/>
      <c r="V66" s="248"/>
    </row>
    <row r="67" spans="1:24" s="33" customFormat="1" ht="19.95" customHeight="1">
      <c r="A67" s="403"/>
      <c r="B67" s="434"/>
      <c r="C67" s="1417" t="s">
        <v>139</v>
      </c>
      <c r="D67" s="1418"/>
      <c r="E67" s="1418"/>
      <c r="F67" s="1414"/>
      <c r="G67" s="1414"/>
      <c r="H67" s="1414"/>
      <c r="I67" s="1414"/>
      <c r="J67" s="1414"/>
      <c r="K67" s="1413"/>
      <c r="L67" s="1415"/>
      <c r="M67" s="1415"/>
      <c r="N67" s="1414"/>
      <c r="O67" s="1419"/>
      <c r="P67" s="1410"/>
      <c r="Q67" s="1380"/>
      <c r="R67" s="1416"/>
      <c r="S67" s="772"/>
      <c r="T67" s="772"/>
      <c r="U67" s="83"/>
      <c r="V67" s="83"/>
    </row>
    <row r="68" spans="1:24" s="245" customFormat="1" ht="17.399999999999999" customHeight="1">
      <c r="A68" s="240"/>
      <c r="B68" s="241"/>
      <c r="C68" s="784" t="s">
        <v>595</v>
      </c>
      <c r="D68" s="785"/>
      <c r="E68" s="244"/>
      <c r="F68" s="505"/>
      <c r="G68" s="505"/>
      <c r="H68" s="505"/>
      <c r="I68" s="505"/>
      <c r="J68" s="505"/>
      <c r="L68" s="149"/>
      <c r="M68" s="149"/>
      <c r="N68" s="505"/>
      <c r="O68" s="780"/>
      <c r="P68" s="623"/>
      <c r="Q68" s="1381"/>
      <c r="R68" s="147"/>
      <c r="S68" s="772"/>
      <c r="T68" s="772"/>
      <c r="U68" s="248"/>
      <c r="V68" s="248"/>
    </row>
    <row r="69" spans="1:24" s="245" customFormat="1" ht="17.399999999999999" customHeight="1">
      <c r="A69" s="240"/>
      <c r="B69" s="241"/>
      <c r="C69" s="512" t="s">
        <v>596</v>
      </c>
      <c r="D69" s="512"/>
      <c r="E69" s="512"/>
      <c r="F69" s="512" t="s">
        <v>706</v>
      </c>
      <c r="G69" s="512"/>
      <c r="H69" s="512"/>
      <c r="I69" s="512"/>
      <c r="J69" s="512"/>
      <c r="K69" s="512" t="s">
        <v>604</v>
      </c>
      <c r="M69" s="512"/>
      <c r="N69" s="512"/>
      <c r="O69" s="512"/>
      <c r="P69" s="512"/>
      <c r="Q69" s="1381"/>
      <c r="R69" s="147"/>
      <c r="S69" s="772"/>
      <c r="T69" s="772"/>
      <c r="U69" s="248"/>
      <c r="V69" s="248"/>
    </row>
    <row r="70" spans="1:24" s="245" customFormat="1" ht="17.399999999999999" customHeight="1">
      <c r="A70" s="240"/>
      <c r="B70" s="241"/>
      <c r="C70" s="512" t="s">
        <v>598</v>
      </c>
      <c r="D70" s="512"/>
      <c r="E70" s="512"/>
      <c r="F70" s="512" t="s">
        <v>608</v>
      </c>
      <c r="G70" s="512"/>
      <c r="H70" s="512"/>
      <c r="I70" s="512"/>
      <c r="J70" s="512"/>
      <c r="K70" s="512" t="s">
        <v>606</v>
      </c>
      <c r="M70" s="512"/>
      <c r="N70" s="512"/>
      <c r="O70" s="512"/>
      <c r="P70" s="512"/>
      <c r="Q70" s="1381"/>
      <c r="R70" s="147"/>
      <c r="S70" s="772"/>
      <c r="T70" s="772"/>
      <c r="U70" s="248"/>
      <c r="V70" s="512"/>
      <c r="W70" s="512"/>
      <c r="X70" s="512"/>
    </row>
    <row r="71" spans="1:24" s="245" customFormat="1" ht="17.399999999999999" customHeight="1">
      <c r="A71" s="240"/>
      <c r="B71" s="241"/>
      <c r="C71" s="512" t="s">
        <v>600</v>
      </c>
      <c r="D71" s="512"/>
      <c r="E71" s="512"/>
      <c r="F71" s="512" t="s">
        <v>1056</v>
      </c>
      <c r="G71" s="512"/>
      <c r="H71" s="512"/>
      <c r="I71" s="512"/>
      <c r="J71" s="512"/>
      <c r="K71" s="512" t="s">
        <v>609</v>
      </c>
      <c r="M71" s="512"/>
      <c r="N71" s="512"/>
      <c r="O71" s="512"/>
      <c r="P71" s="512"/>
      <c r="Q71" s="1381"/>
      <c r="R71" s="147"/>
      <c r="S71" s="772"/>
      <c r="T71" s="772"/>
      <c r="U71" s="248"/>
      <c r="V71" s="512"/>
      <c r="W71" s="512"/>
      <c r="X71" s="512"/>
    </row>
    <row r="72" spans="1:24" s="245" customFormat="1" ht="17.399999999999999" customHeight="1">
      <c r="A72" s="240"/>
      <c r="B72" s="241"/>
      <c r="C72" s="512" t="s">
        <v>602</v>
      </c>
      <c r="D72" s="512"/>
      <c r="E72" s="512"/>
      <c r="F72" s="277" t="s">
        <v>1057</v>
      </c>
      <c r="G72" s="512"/>
      <c r="H72" s="512"/>
      <c r="I72" s="512"/>
      <c r="J72" s="512"/>
      <c r="K72" s="512" t="s">
        <v>611</v>
      </c>
      <c r="M72" s="512"/>
      <c r="N72" s="512"/>
      <c r="O72" s="512"/>
      <c r="P72" s="512"/>
      <c r="Q72" s="1381"/>
      <c r="R72" s="147"/>
      <c r="S72" s="772"/>
      <c r="T72" s="772"/>
      <c r="U72" s="248"/>
      <c r="V72" s="512"/>
      <c r="W72" s="512"/>
      <c r="X72" s="512"/>
    </row>
    <row r="73" spans="1:24" s="245" customFormat="1" ht="17.399999999999999" customHeight="1">
      <c r="A73" s="240"/>
      <c r="B73" s="241"/>
      <c r="C73" s="512" t="s">
        <v>605</v>
      </c>
      <c r="D73" s="512"/>
      <c r="E73" s="512"/>
      <c r="F73" s="512" t="s">
        <v>610</v>
      </c>
      <c r="G73" s="512"/>
      <c r="H73" s="512"/>
      <c r="I73" s="512"/>
      <c r="J73" s="512"/>
      <c r="K73" s="512" t="s">
        <v>613</v>
      </c>
      <c r="L73" s="512"/>
      <c r="M73" s="512"/>
      <c r="N73" s="512"/>
      <c r="O73" s="512"/>
      <c r="P73" s="512"/>
      <c r="Q73" s="1381"/>
      <c r="R73" s="147"/>
      <c r="S73" s="772"/>
      <c r="T73" s="772"/>
      <c r="U73" s="248"/>
      <c r="V73" s="512"/>
      <c r="W73" s="512"/>
      <c r="X73" s="512"/>
    </row>
    <row r="74" spans="1:24" s="245" customFormat="1" ht="17.399999999999999" customHeight="1">
      <c r="A74" s="240"/>
      <c r="B74" s="241"/>
      <c r="C74" s="512" t="s">
        <v>597</v>
      </c>
      <c r="D74" s="512"/>
      <c r="E74" s="512"/>
      <c r="F74" s="512" t="s">
        <v>612</v>
      </c>
      <c r="G74" s="512"/>
      <c r="H74" s="512"/>
      <c r="I74" s="512"/>
      <c r="J74" s="512"/>
      <c r="L74" s="512"/>
      <c r="M74" s="512"/>
      <c r="N74" s="512"/>
      <c r="O74" s="512"/>
      <c r="P74" s="512"/>
      <c r="Q74" s="1381"/>
      <c r="R74" s="147"/>
      <c r="S74" s="772"/>
      <c r="T74" s="772"/>
      <c r="U74" s="248"/>
      <c r="V74" s="512"/>
      <c r="W74" s="512"/>
      <c r="X74" s="512"/>
    </row>
    <row r="75" spans="1:24" s="245" customFormat="1" ht="17.399999999999999" customHeight="1">
      <c r="A75" s="240"/>
      <c r="B75" s="241"/>
      <c r="C75" s="512" t="s">
        <v>599</v>
      </c>
      <c r="D75" s="512"/>
      <c r="E75" s="512"/>
      <c r="F75" s="512" t="s">
        <v>46</v>
      </c>
      <c r="G75" s="512"/>
      <c r="H75" s="512"/>
      <c r="I75" s="512"/>
      <c r="J75" s="512"/>
      <c r="L75" s="512"/>
      <c r="M75" s="512"/>
      <c r="N75" s="512"/>
      <c r="O75" s="512"/>
      <c r="P75" s="512"/>
      <c r="Q75" s="1381"/>
      <c r="R75" s="147"/>
      <c r="S75" s="772"/>
      <c r="T75" s="772"/>
      <c r="U75" s="248"/>
      <c r="V75" s="512"/>
      <c r="W75" s="512"/>
      <c r="X75" s="512"/>
    </row>
    <row r="76" spans="1:24" s="245" customFormat="1" ht="17.399999999999999" customHeight="1">
      <c r="A76" s="240"/>
      <c r="B76" s="241"/>
      <c r="C76" s="512" t="s">
        <v>601</v>
      </c>
      <c r="D76" s="512"/>
      <c r="E76" s="512"/>
      <c r="F76" s="512" t="s">
        <v>149</v>
      </c>
      <c r="G76" s="512"/>
      <c r="H76" s="512"/>
      <c r="I76" s="512"/>
      <c r="J76" s="512"/>
      <c r="L76" s="512"/>
      <c r="M76" s="512"/>
      <c r="N76" s="512"/>
      <c r="O76" s="512"/>
      <c r="P76" s="512"/>
      <c r="Q76" s="1381"/>
      <c r="R76" s="147"/>
      <c r="S76" s="772"/>
      <c r="T76" s="772"/>
      <c r="U76" s="248"/>
      <c r="V76" s="512"/>
      <c r="W76" s="512"/>
      <c r="X76" s="512"/>
    </row>
    <row r="77" spans="1:24" s="245" customFormat="1" ht="17.399999999999999" customHeight="1">
      <c r="A77" s="240"/>
      <c r="B77" s="241"/>
      <c r="C77" s="512" t="s">
        <v>603</v>
      </c>
      <c r="D77" s="512"/>
      <c r="E77" s="512"/>
      <c r="F77" s="512" t="s">
        <v>49</v>
      </c>
      <c r="G77" s="512"/>
      <c r="H77" s="512"/>
      <c r="I77" s="512"/>
      <c r="J77" s="512"/>
      <c r="L77" s="512"/>
      <c r="M77" s="512"/>
      <c r="N77" s="512"/>
      <c r="O77" s="512"/>
      <c r="P77" s="512"/>
      <c r="Q77" s="1381"/>
      <c r="R77" s="147"/>
      <c r="S77" s="772"/>
      <c r="T77" s="772"/>
      <c r="U77" s="248"/>
      <c r="V77" s="512"/>
      <c r="W77" s="512"/>
      <c r="X77" s="512"/>
    </row>
    <row r="78" spans="1:24" s="245" customFormat="1" ht="6" customHeight="1">
      <c r="A78" s="240"/>
      <c r="B78" s="241"/>
      <c r="D78" s="512"/>
      <c r="E78" s="512"/>
      <c r="F78" s="512"/>
      <c r="G78" s="512"/>
      <c r="H78" s="512"/>
      <c r="I78" s="512"/>
      <c r="J78" s="512"/>
      <c r="K78" s="512"/>
      <c r="L78" s="512"/>
      <c r="M78" s="512"/>
      <c r="N78" s="512"/>
      <c r="O78" s="512"/>
      <c r="P78" s="512"/>
      <c r="Q78" s="1381"/>
      <c r="R78" s="147"/>
      <c r="S78" s="772"/>
      <c r="T78" s="772"/>
      <c r="U78" s="248"/>
      <c r="V78" s="512"/>
      <c r="W78" s="512"/>
      <c r="X78" s="512"/>
    </row>
    <row r="79" spans="1:24" s="33" customFormat="1" ht="19.95" customHeight="1">
      <c r="A79" s="403"/>
      <c r="B79" s="434"/>
      <c r="C79" s="1417" t="s">
        <v>153</v>
      </c>
      <c r="D79" s="1418"/>
      <c r="E79" s="1418"/>
      <c r="F79" s="1414"/>
      <c r="G79" s="1414"/>
      <c r="H79" s="1414"/>
      <c r="I79" s="1414"/>
      <c r="J79" s="1414"/>
      <c r="K79" s="1413"/>
      <c r="L79" s="1415"/>
      <c r="M79" s="1415"/>
      <c r="N79" s="1414"/>
      <c r="O79" s="1419"/>
      <c r="P79" s="1410"/>
      <c r="Q79" s="1380"/>
      <c r="R79" s="1416"/>
      <c r="S79" s="772"/>
      <c r="T79" s="772"/>
      <c r="U79" s="83"/>
      <c r="V79" s="83"/>
    </row>
    <row r="80" spans="1:24" s="245" customFormat="1" ht="18" customHeight="1">
      <c r="A80" s="240"/>
      <c r="B80" s="241"/>
      <c r="C80" s="784" t="s">
        <v>614</v>
      </c>
      <c r="D80" s="785"/>
      <c r="E80" s="244"/>
      <c r="F80" s="505"/>
      <c r="G80" s="505"/>
      <c r="H80" s="505"/>
      <c r="I80" s="505"/>
      <c r="J80" s="505"/>
      <c r="L80" s="149"/>
      <c r="M80" s="149"/>
      <c r="N80" s="505"/>
      <c r="O80" s="780"/>
      <c r="P80" s="623"/>
      <c r="Q80" s="1381"/>
      <c r="R80" s="147"/>
      <c r="S80" s="772"/>
      <c r="T80" s="772"/>
      <c r="V80" s="248"/>
    </row>
    <row r="81" spans="1:22" s="245" customFormat="1" ht="18" customHeight="1">
      <c r="A81" s="240"/>
      <c r="B81" s="241"/>
      <c r="C81" s="277" t="s">
        <v>615</v>
      </c>
      <c r="D81" s="512"/>
      <c r="E81" s="512"/>
      <c r="F81" s="512" t="s">
        <v>616</v>
      </c>
      <c r="G81" s="512"/>
      <c r="H81" s="512"/>
      <c r="I81" s="512"/>
      <c r="J81" s="512"/>
      <c r="K81" s="277" t="s">
        <v>1038</v>
      </c>
      <c r="L81" s="512"/>
      <c r="M81" s="512"/>
      <c r="N81" s="512"/>
      <c r="O81" s="512"/>
      <c r="P81" s="512"/>
      <c r="Q81" s="1381"/>
      <c r="R81" s="147"/>
      <c r="S81" s="772"/>
      <c r="T81" s="772"/>
      <c r="V81" s="248"/>
    </row>
    <row r="82" spans="1:22" s="245" customFormat="1" ht="18" customHeight="1">
      <c r="A82" s="240"/>
      <c r="B82" s="241"/>
      <c r="C82" s="277" t="s">
        <v>618</v>
      </c>
      <c r="D82" s="512"/>
      <c r="E82" s="512"/>
      <c r="F82" s="512" t="s">
        <v>1039</v>
      </c>
      <c r="G82" s="512"/>
      <c r="H82" s="512"/>
      <c r="I82" s="512"/>
      <c r="J82" s="512"/>
      <c r="K82" s="512" t="s">
        <v>617</v>
      </c>
      <c r="L82" s="512"/>
      <c r="M82" s="512"/>
      <c r="N82" s="512"/>
      <c r="O82" s="512"/>
      <c r="P82" s="512"/>
      <c r="Q82" s="1381"/>
      <c r="R82" s="147"/>
      <c r="S82" s="772"/>
      <c r="T82" s="772"/>
      <c r="U82" s="248"/>
      <c r="V82" s="248"/>
    </row>
    <row r="83" spans="1:22" s="245" customFormat="1" ht="18" customHeight="1">
      <c r="A83" s="240"/>
      <c r="B83" s="241"/>
      <c r="C83" s="512" t="s">
        <v>621</v>
      </c>
      <c r="D83" s="512"/>
      <c r="E83" s="512"/>
      <c r="F83" s="512" t="s">
        <v>619</v>
      </c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1381"/>
      <c r="R83" s="147"/>
      <c r="S83" s="772"/>
      <c r="T83" s="772"/>
      <c r="U83" s="248"/>
      <c r="V83" s="248"/>
    </row>
    <row r="84" spans="1:22" s="245" customFormat="1" ht="18" customHeight="1">
      <c r="A84" s="240"/>
      <c r="B84" s="241"/>
      <c r="C84" s="277" t="s">
        <v>623</v>
      </c>
      <c r="D84" s="512"/>
      <c r="E84" s="512"/>
      <c r="F84" s="512" t="s">
        <v>622</v>
      </c>
      <c r="G84" s="512"/>
      <c r="H84" s="512"/>
      <c r="I84" s="512"/>
      <c r="J84" s="512"/>
      <c r="L84" s="512"/>
      <c r="M84" s="512"/>
      <c r="N84" s="512"/>
      <c r="P84" s="512"/>
      <c r="Q84" s="1381"/>
      <c r="R84" s="147"/>
      <c r="S84" s="772"/>
      <c r="T84" s="772"/>
      <c r="U84" s="248"/>
      <c r="V84" s="248"/>
    </row>
    <row r="85" spans="1:22" s="33" customFormat="1" ht="19.95" customHeight="1">
      <c r="A85" s="403"/>
      <c r="B85" s="434"/>
      <c r="C85" s="1417"/>
      <c r="D85" s="1418"/>
      <c r="E85" s="1418"/>
      <c r="F85" s="1414"/>
      <c r="G85" s="1414"/>
      <c r="H85" s="1414"/>
      <c r="I85" s="1414"/>
      <c r="J85" s="1414"/>
      <c r="K85" s="1413"/>
      <c r="L85" s="1415"/>
      <c r="M85" s="1415"/>
      <c r="N85" s="1414"/>
      <c r="O85" s="1419"/>
      <c r="P85" s="1410"/>
      <c r="Q85" s="1380"/>
      <c r="R85" s="1416"/>
      <c r="S85" s="772"/>
      <c r="T85" s="772"/>
      <c r="U85" s="83"/>
      <c r="V85" s="83"/>
    </row>
    <row r="86" spans="1:22" s="245" customFormat="1" ht="16.5" customHeight="1">
      <c r="A86" s="240"/>
      <c r="B86" s="241"/>
      <c r="C86" s="277"/>
      <c r="D86" s="512"/>
      <c r="E86" s="512"/>
      <c r="F86" s="512"/>
      <c r="G86" s="512"/>
      <c r="H86" s="512"/>
      <c r="I86" s="512"/>
      <c r="J86" s="512"/>
      <c r="L86" s="512"/>
      <c r="M86" s="512"/>
      <c r="N86" s="512"/>
      <c r="P86" s="512"/>
      <c r="Q86" s="1381"/>
      <c r="R86" s="147"/>
      <c r="S86" s="772"/>
      <c r="T86" s="772"/>
      <c r="U86" s="248"/>
      <c r="V86" s="248"/>
    </row>
    <row r="87" spans="1:22" s="245" customFormat="1" ht="16.5" customHeight="1">
      <c r="A87" s="240"/>
      <c r="B87" s="241"/>
      <c r="C87" s="277"/>
      <c r="D87" s="512"/>
      <c r="E87" s="512"/>
      <c r="F87" s="512"/>
      <c r="G87" s="512"/>
      <c r="H87" s="512"/>
      <c r="I87" s="512"/>
      <c r="J87" s="512"/>
      <c r="L87" s="512"/>
      <c r="M87" s="512"/>
      <c r="N87" s="512"/>
      <c r="P87" s="512"/>
      <c r="Q87" s="1381"/>
      <c r="R87" s="147"/>
      <c r="S87" s="772"/>
      <c r="T87" s="772"/>
      <c r="U87" s="248"/>
      <c r="V87" s="248"/>
    </row>
    <row r="88" spans="1:22" s="245" customFormat="1" ht="16.5" customHeight="1">
      <c r="A88" s="240"/>
      <c r="B88" s="241"/>
      <c r="C88" s="277"/>
      <c r="D88" s="512"/>
      <c r="E88" s="512"/>
      <c r="F88" s="512"/>
      <c r="G88" s="512"/>
      <c r="H88" s="512"/>
      <c r="I88" s="512"/>
      <c r="J88" s="512"/>
      <c r="L88" s="512"/>
      <c r="M88" s="512"/>
      <c r="N88" s="512"/>
      <c r="P88" s="512"/>
      <c r="Q88" s="1381"/>
      <c r="R88" s="147"/>
      <c r="S88" s="772"/>
      <c r="T88" s="772"/>
      <c r="U88" s="248"/>
      <c r="V88" s="248"/>
    </row>
    <row r="89" spans="1:22" s="245" customFormat="1" ht="16.5" customHeight="1">
      <c r="A89" s="240"/>
      <c r="B89" s="241"/>
      <c r="C89" s="277"/>
      <c r="D89" s="512"/>
      <c r="E89" s="512"/>
      <c r="F89" s="512"/>
      <c r="G89" s="512"/>
      <c r="H89" s="512"/>
      <c r="I89" s="512"/>
      <c r="J89" s="512"/>
      <c r="L89" s="512"/>
      <c r="M89" s="512"/>
      <c r="N89" s="512"/>
      <c r="P89" s="512"/>
      <c r="Q89" s="1381"/>
      <c r="R89" s="147"/>
      <c r="S89" s="772"/>
      <c r="T89" s="772"/>
      <c r="U89" s="248"/>
      <c r="V89" s="248"/>
    </row>
    <row r="90" spans="1:22" s="245" customFormat="1" ht="16.5" customHeight="1">
      <c r="A90" s="240"/>
      <c r="B90" s="241"/>
      <c r="C90" s="277"/>
      <c r="D90" s="512"/>
      <c r="E90" s="512"/>
      <c r="F90" s="512"/>
      <c r="G90" s="512"/>
      <c r="H90" s="512"/>
      <c r="I90" s="512"/>
      <c r="J90" s="512"/>
      <c r="L90" s="512"/>
      <c r="M90" s="512"/>
      <c r="N90" s="512"/>
      <c r="P90" s="512"/>
      <c r="Q90" s="1381"/>
      <c r="R90" s="147"/>
      <c r="S90" s="772"/>
      <c r="T90" s="772"/>
      <c r="U90" s="248"/>
      <c r="V90" s="248"/>
    </row>
    <row r="91" spans="1:22" s="245" customFormat="1" ht="16.5" customHeight="1">
      <c r="A91" s="240"/>
      <c r="B91" s="241"/>
      <c r="C91" s="277"/>
      <c r="D91" s="512"/>
      <c r="E91" s="512"/>
      <c r="F91" s="512"/>
      <c r="G91" s="512"/>
      <c r="H91" s="512"/>
      <c r="I91" s="512"/>
      <c r="J91" s="512"/>
      <c r="L91" s="512"/>
      <c r="M91" s="512"/>
      <c r="N91" s="512"/>
      <c r="P91" s="512"/>
      <c r="Q91" s="1381"/>
      <c r="R91" s="147"/>
      <c r="S91" s="772"/>
      <c r="T91" s="772"/>
      <c r="U91" s="248"/>
      <c r="V91" s="248"/>
    </row>
    <row r="92" spans="1:22" s="245" customFormat="1" ht="16.5" customHeight="1">
      <c r="A92" s="240"/>
      <c r="B92" s="241"/>
      <c r="C92" s="277"/>
      <c r="D92" s="512"/>
      <c r="E92" s="512"/>
      <c r="F92" s="512"/>
      <c r="G92" s="512"/>
      <c r="H92" s="512"/>
      <c r="I92" s="512"/>
      <c r="J92" s="512"/>
      <c r="L92" s="512"/>
      <c r="M92" s="512"/>
      <c r="N92" s="512"/>
      <c r="P92" s="512"/>
      <c r="Q92" s="1381"/>
      <c r="R92" s="147"/>
      <c r="S92" s="772"/>
      <c r="T92" s="772"/>
      <c r="U92" s="248"/>
      <c r="V92" s="248"/>
    </row>
    <row r="93" spans="1:22" s="245" customFormat="1" ht="16.5" customHeight="1">
      <c r="A93" s="240"/>
      <c r="B93" s="241"/>
      <c r="C93" s="277"/>
      <c r="D93" s="512"/>
      <c r="E93" s="512"/>
      <c r="F93" s="512"/>
      <c r="G93" s="512"/>
      <c r="H93" s="512"/>
      <c r="I93" s="512"/>
      <c r="J93" s="512"/>
      <c r="L93" s="512"/>
      <c r="M93" s="512"/>
      <c r="N93" s="512"/>
      <c r="P93" s="512"/>
      <c r="Q93" s="1381"/>
      <c r="R93" s="147"/>
      <c r="S93" s="772"/>
      <c r="T93" s="772"/>
      <c r="U93" s="248"/>
      <c r="V93" s="248"/>
    </row>
    <row r="94" spans="1:22" s="245" customFormat="1" ht="16.5" customHeight="1">
      <c r="A94" s="240"/>
      <c r="B94" s="241"/>
      <c r="C94" s="277"/>
      <c r="D94" s="512"/>
      <c r="E94" s="512"/>
      <c r="F94" s="512"/>
      <c r="G94" s="512"/>
      <c r="H94" s="512"/>
      <c r="I94" s="512"/>
      <c r="J94" s="512"/>
      <c r="L94" s="512"/>
      <c r="M94" s="512"/>
      <c r="N94" s="512"/>
      <c r="P94" s="512"/>
      <c r="Q94" s="1381"/>
      <c r="R94" s="147"/>
      <c r="S94" s="772"/>
      <c r="T94" s="772"/>
      <c r="U94" s="248"/>
      <c r="V94" s="248"/>
    </row>
    <row r="95" spans="1:22" s="245" customFormat="1" ht="16.5" customHeight="1">
      <c r="A95" s="240"/>
      <c r="B95" s="241"/>
      <c r="C95" s="277"/>
      <c r="D95" s="512"/>
      <c r="E95" s="512"/>
      <c r="F95" s="512"/>
      <c r="G95" s="512"/>
      <c r="H95" s="512"/>
      <c r="I95" s="512"/>
      <c r="J95" s="512"/>
      <c r="L95" s="512"/>
      <c r="M95" s="512"/>
      <c r="N95" s="512"/>
      <c r="P95" s="512"/>
      <c r="Q95" s="1381"/>
      <c r="R95" s="147"/>
      <c r="S95" s="772"/>
      <c r="T95" s="772"/>
      <c r="U95" s="248"/>
      <c r="V95" s="248"/>
    </row>
    <row r="96" spans="1:22" s="245" customFormat="1" ht="16.5" customHeight="1">
      <c r="A96" s="240"/>
      <c r="B96" s="241"/>
      <c r="C96" s="277"/>
      <c r="D96" s="512"/>
      <c r="E96" s="512"/>
      <c r="F96" s="512"/>
      <c r="G96" s="512"/>
      <c r="H96" s="512"/>
      <c r="I96" s="512"/>
      <c r="J96" s="512"/>
      <c r="L96" s="512"/>
      <c r="M96" s="512"/>
      <c r="N96" s="512"/>
      <c r="P96" s="512"/>
      <c r="Q96" s="1381"/>
      <c r="R96" s="147"/>
      <c r="S96" s="772"/>
      <c r="T96" s="772"/>
      <c r="U96" s="248"/>
      <c r="V96" s="248"/>
    </row>
    <row r="97" spans="1:24" s="245" customFormat="1" ht="16.5" customHeight="1">
      <c r="A97" s="240"/>
      <c r="B97" s="241"/>
      <c r="C97" s="277"/>
      <c r="D97" s="512"/>
      <c r="E97" s="512"/>
      <c r="F97" s="512"/>
      <c r="G97" s="512"/>
      <c r="H97" s="512"/>
      <c r="I97" s="512"/>
      <c r="J97" s="512"/>
      <c r="L97" s="512"/>
      <c r="M97" s="512"/>
      <c r="N97" s="512"/>
      <c r="P97" s="512"/>
      <c r="Q97" s="1381"/>
      <c r="R97" s="147"/>
      <c r="S97" s="772"/>
      <c r="T97" s="772"/>
      <c r="U97" s="248"/>
      <c r="V97" s="248"/>
    </row>
    <row r="98" spans="1:24" s="245" customFormat="1" ht="16.5" customHeight="1">
      <c r="A98" s="240"/>
      <c r="B98" s="241"/>
      <c r="C98" s="277"/>
      <c r="D98" s="512"/>
      <c r="E98" s="512"/>
      <c r="F98" s="512"/>
      <c r="G98" s="512"/>
      <c r="H98" s="512"/>
      <c r="I98" s="512"/>
      <c r="J98" s="512"/>
      <c r="L98" s="512"/>
      <c r="M98" s="512"/>
      <c r="N98" s="512"/>
      <c r="P98" s="512"/>
      <c r="Q98" s="1381"/>
      <c r="R98" s="147"/>
      <c r="S98" s="772"/>
      <c r="T98" s="772"/>
      <c r="U98" s="248"/>
      <c r="V98" s="248"/>
    </row>
    <row r="99" spans="1:24" s="245" customFormat="1" ht="16.5" customHeight="1">
      <c r="A99" s="240"/>
      <c r="B99" s="241"/>
      <c r="C99" s="277"/>
      <c r="D99" s="512"/>
      <c r="E99" s="512"/>
      <c r="F99" s="512"/>
      <c r="G99" s="512"/>
      <c r="H99" s="512"/>
      <c r="I99" s="512"/>
      <c r="J99" s="512"/>
      <c r="L99" s="512"/>
      <c r="M99" s="512"/>
      <c r="N99" s="512"/>
      <c r="O99" s="512" t="s">
        <v>895</v>
      </c>
      <c r="P99" s="512"/>
      <c r="Q99" s="1381"/>
      <c r="R99" s="147"/>
      <c r="S99" s="772"/>
      <c r="T99" s="772"/>
      <c r="U99" s="248"/>
      <c r="V99" s="248"/>
    </row>
    <row r="100" spans="1:24" s="245" customFormat="1" ht="6" customHeight="1" thickBot="1">
      <c r="A100" s="240"/>
      <c r="B100" s="241"/>
      <c r="C100" s="512"/>
      <c r="D100" s="512"/>
      <c r="E100" s="512"/>
      <c r="F100" s="512"/>
      <c r="G100" s="512"/>
      <c r="H100" s="512"/>
      <c r="I100" s="512"/>
      <c r="J100" s="512"/>
      <c r="K100" s="512"/>
      <c r="L100" s="512"/>
      <c r="M100" s="512"/>
      <c r="N100" s="512"/>
      <c r="O100" s="512"/>
      <c r="P100" s="512"/>
      <c r="Q100" s="1381"/>
      <c r="R100" s="147"/>
      <c r="S100" s="772"/>
      <c r="T100" s="772"/>
      <c r="U100" s="248"/>
      <c r="V100" s="248"/>
    </row>
    <row r="101" spans="1:24" s="7" customFormat="1" ht="22.2" customHeight="1" thickBot="1">
      <c r="A101" s="102"/>
      <c r="B101" s="52"/>
      <c r="C101" s="1718" t="s">
        <v>276</v>
      </c>
      <c r="D101" s="1719"/>
      <c r="E101" s="384"/>
      <c r="F101" s="786" t="s">
        <v>1105</v>
      </c>
      <c r="G101" s="383"/>
      <c r="H101" s="383"/>
      <c r="I101" s="383"/>
      <c r="J101" s="383"/>
      <c r="K101" s="383"/>
      <c r="L101" s="383"/>
      <c r="M101" s="383"/>
      <c r="N101" s="384"/>
      <c r="O101" s="1720">
        <v>2000</v>
      </c>
      <c r="P101" s="1721"/>
      <c r="Q101" s="1382"/>
      <c r="R101" s="44"/>
      <c r="S101" s="772"/>
      <c r="T101" s="772"/>
      <c r="U101" s="8"/>
      <c r="V101" s="165"/>
      <c r="W101" s="165"/>
      <c r="X101" s="165"/>
    </row>
    <row r="102" spans="1:24" s="7" customFormat="1" ht="22.2" customHeight="1" thickBot="1">
      <c r="A102" s="102"/>
      <c r="B102" s="52"/>
      <c r="C102" s="1718" t="s">
        <v>276</v>
      </c>
      <c r="D102" s="1719"/>
      <c r="E102" s="384"/>
      <c r="F102" s="786" t="s">
        <v>1106</v>
      </c>
      <c r="G102" s="383"/>
      <c r="H102" s="383"/>
      <c r="I102" s="383"/>
      <c r="J102" s="383"/>
      <c r="K102" s="383"/>
      <c r="L102" s="383"/>
      <c r="M102" s="383"/>
      <c r="N102" s="384"/>
      <c r="O102" s="1720">
        <v>1800</v>
      </c>
      <c r="P102" s="1721"/>
      <c r="Q102" s="1382"/>
      <c r="R102" s="44"/>
      <c r="S102" s="772"/>
      <c r="T102" s="772"/>
      <c r="U102" s="8"/>
      <c r="V102" s="165"/>
      <c r="W102" s="165"/>
      <c r="X102" s="165"/>
    </row>
    <row r="103" spans="1:24" s="7" customFormat="1" ht="22.2" customHeight="1" thickBot="1">
      <c r="A103" s="102"/>
      <c r="B103" s="52"/>
      <c r="C103" s="1722" t="s">
        <v>1066</v>
      </c>
      <c r="D103" s="1723"/>
      <c r="E103" s="386"/>
      <c r="F103" s="787" t="s">
        <v>625</v>
      </c>
      <c r="G103" s="385"/>
      <c r="H103" s="385"/>
      <c r="I103" s="385"/>
      <c r="J103" s="385"/>
      <c r="K103" s="385"/>
      <c r="L103" s="385"/>
      <c r="M103" s="385"/>
      <c r="N103" s="386"/>
      <c r="O103" s="1725">
        <v>700</v>
      </c>
      <c r="P103" s="1726"/>
      <c r="Q103" s="1382"/>
      <c r="R103" s="44"/>
      <c r="S103" s="772"/>
      <c r="T103" s="772"/>
      <c r="U103" s="8"/>
      <c r="V103" s="165"/>
      <c r="W103" s="165"/>
      <c r="X103" s="165"/>
    </row>
    <row r="104" spans="1:24" s="7" customFormat="1" ht="22.2" customHeight="1" thickBot="1">
      <c r="A104" s="102"/>
      <c r="B104" s="52"/>
      <c r="C104" s="1722" t="s">
        <v>1026</v>
      </c>
      <c r="D104" s="1723"/>
      <c r="E104" s="384"/>
      <c r="F104" s="786" t="s">
        <v>199</v>
      </c>
      <c r="G104" s="383"/>
      <c r="H104" s="383"/>
      <c r="I104" s="383"/>
      <c r="J104" s="383"/>
      <c r="K104" s="383"/>
      <c r="L104" s="383"/>
      <c r="M104" s="383"/>
      <c r="N104" s="384"/>
      <c r="O104" s="1720">
        <v>350</v>
      </c>
      <c r="P104" s="1724"/>
      <c r="Q104" s="1382"/>
      <c r="R104" s="44"/>
      <c r="S104" s="772"/>
      <c r="T104" s="772"/>
      <c r="U104" s="8"/>
      <c r="V104" s="165"/>
      <c r="W104" s="165"/>
      <c r="X104" s="165"/>
    </row>
    <row r="105" spans="1:24" s="7" customFormat="1" ht="22.2" customHeight="1" thickBot="1">
      <c r="A105" s="102"/>
      <c r="B105" s="52"/>
      <c r="C105" s="1722" t="s">
        <v>662</v>
      </c>
      <c r="D105" s="1723"/>
      <c r="E105" s="384"/>
      <c r="F105" s="786" t="s">
        <v>910</v>
      </c>
      <c r="G105" s="383"/>
      <c r="H105" s="383"/>
      <c r="I105" s="383"/>
      <c r="J105" s="383"/>
      <c r="K105" s="383"/>
      <c r="L105" s="383"/>
      <c r="M105" s="383"/>
      <c r="N105" s="384"/>
      <c r="O105" s="1720">
        <v>300</v>
      </c>
      <c r="P105" s="1724"/>
      <c r="Q105" s="1382"/>
      <c r="R105" s="44"/>
      <c r="S105" s="772"/>
      <c r="T105" s="772"/>
      <c r="U105" s="8"/>
      <c r="V105" s="165"/>
      <c r="W105" s="165"/>
      <c r="X105" s="165"/>
    </row>
    <row r="106" spans="1:24" s="7" customFormat="1" ht="30" customHeight="1" thickBot="1">
      <c r="A106" s="102"/>
      <c r="B106" s="52"/>
      <c r="C106" s="1722" t="s">
        <v>626</v>
      </c>
      <c r="D106" s="1723"/>
      <c r="E106" s="384"/>
      <c r="F106" s="786" t="s">
        <v>627</v>
      </c>
      <c r="G106" s="383"/>
      <c r="H106" s="383"/>
      <c r="I106" s="383"/>
      <c r="J106" s="383"/>
      <c r="K106" s="383"/>
      <c r="L106" s="383"/>
      <c r="M106" s="383"/>
      <c r="N106" s="384"/>
      <c r="O106" s="1720">
        <v>800</v>
      </c>
      <c r="P106" s="1724"/>
      <c r="Q106" s="1382"/>
      <c r="R106" s="44"/>
      <c r="S106" s="772"/>
      <c r="T106" s="772"/>
      <c r="U106" s="8"/>
      <c r="V106" s="165"/>
      <c r="W106" s="165"/>
      <c r="X106" s="165"/>
    </row>
    <row r="107" spans="1:24" s="7" customFormat="1" ht="6" customHeight="1">
      <c r="A107" s="102"/>
      <c r="B107" s="52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382"/>
      <c r="R107" s="44"/>
      <c r="S107" s="772"/>
      <c r="T107" s="772"/>
      <c r="U107" s="8"/>
      <c r="V107" s="165"/>
      <c r="W107" s="165"/>
      <c r="X107" s="165"/>
    </row>
    <row r="108" spans="1:24" s="118" customFormat="1" ht="12.75" customHeight="1">
      <c r="A108" s="116"/>
      <c r="C108" s="1240" t="s">
        <v>309</v>
      </c>
      <c r="D108" s="1240"/>
      <c r="E108" s="1240"/>
      <c r="F108" s="1240"/>
      <c r="G108" s="1240"/>
      <c r="H108" s="1240"/>
      <c r="I108" s="1240"/>
      <c r="J108" s="1240"/>
      <c r="K108" s="1240"/>
      <c r="L108" s="1240"/>
      <c r="M108" s="1240"/>
      <c r="N108" s="1240"/>
      <c r="O108" s="1240"/>
      <c r="P108" s="537"/>
      <c r="Q108" s="1370"/>
      <c r="S108" s="788"/>
      <c r="T108" s="788"/>
    </row>
    <row r="109" spans="1:24" s="118" customFormat="1" ht="12.75" customHeight="1">
      <c r="A109" s="116"/>
      <c r="C109" s="1239" t="s">
        <v>109</v>
      </c>
      <c r="D109" s="1239"/>
      <c r="E109" s="1239"/>
      <c r="F109" s="1239"/>
      <c r="G109" s="1239"/>
      <c r="H109" s="1239"/>
      <c r="I109" s="1239"/>
      <c r="J109" s="1239"/>
      <c r="K109" s="1239"/>
      <c r="L109" s="1239"/>
      <c r="M109" s="1239"/>
      <c r="N109" s="1239"/>
      <c r="O109" s="1239"/>
      <c r="P109" s="537"/>
      <c r="Q109" s="1370"/>
      <c r="S109" s="788"/>
      <c r="T109" s="788"/>
    </row>
    <row r="110" spans="1:24" s="165" customFormat="1">
      <c r="A110" s="809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1"/>
      <c r="S110" s="797"/>
      <c r="T110" s="797"/>
    </row>
    <row r="116" spans="3:3">
      <c r="C116" s="1383"/>
    </row>
  </sheetData>
  <mergeCells count="42">
    <mergeCell ref="C105:D105"/>
    <mergeCell ref="O105:P105"/>
    <mergeCell ref="C106:D106"/>
    <mergeCell ref="O106:P106"/>
    <mergeCell ref="C103:D103"/>
    <mergeCell ref="O103:P103"/>
    <mergeCell ref="C104:D104"/>
    <mergeCell ref="O104:P104"/>
    <mergeCell ref="K21:L21"/>
    <mergeCell ref="N21:P21"/>
    <mergeCell ref="C101:D101"/>
    <mergeCell ref="O101:P101"/>
    <mergeCell ref="C102:D102"/>
    <mergeCell ref="O102:P102"/>
    <mergeCell ref="K18:L18"/>
    <mergeCell ref="N18:P18"/>
    <mergeCell ref="K20:L20"/>
    <mergeCell ref="N20:P20"/>
    <mergeCell ref="K19:L19"/>
    <mergeCell ref="N19:P19"/>
    <mergeCell ref="K11:L11"/>
    <mergeCell ref="N11:P11"/>
    <mergeCell ref="K15:L15"/>
    <mergeCell ref="N15:P15"/>
    <mergeCell ref="K16:L16"/>
    <mergeCell ref="N16:P16"/>
    <mergeCell ref="C2:O2"/>
    <mergeCell ref="K6:L6"/>
    <mergeCell ref="N6:P6"/>
    <mergeCell ref="C7:G7"/>
    <mergeCell ref="C17:G17"/>
    <mergeCell ref="K8:L8"/>
    <mergeCell ref="N8:P8"/>
    <mergeCell ref="K9:L9"/>
    <mergeCell ref="N9:P9"/>
    <mergeCell ref="K10:L10"/>
    <mergeCell ref="N10:P10"/>
    <mergeCell ref="C12:G12"/>
    <mergeCell ref="K13:L13"/>
    <mergeCell ref="N13:P13"/>
    <mergeCell ref="K14:L14"/>
    <mergeCell ref="N14:P14"/>
  </mergeCells>
  <printOptions horizontalCentered="1"/>
  <pageMargins left="0.23622047244094491" right="0.23622047244094491" top="0.19685039370078741" bottom="0.19685039370078741" header="0" footer="0.31496062992125984"/>
  <pageSetup paperSize="9" scale="41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FFB4-0DB9-4097-B3C9-394B41E029BA}">
  <sheetPr>
    <pageSetUpPr fitToPage="1"/>
  </sheetPr>
  <dimension ref="A1:AE114"/>
  <sheetViews>
    <sheetView showGridLines="0" view="pageBreakPreview" zoomScale="60" zoomScaleNormal="60" zoomScalePageLayoutView="40" workbookViewId="0">
      <selection activeCell="C2" sqref="C2:O2"/>
    </sheetView>
  </sheetViews>
  <sheetFormatPr defaultColWidth="9.109375" defaultRowHeight="17.399999999999999"/>
  <cols>
    <col min="1" max="1" width="1.5546875" style="2" customWidth="1"/>
    <col min="2" max="2" width="1.6640625" style="2" customWidth="1"/>
    <col min="3" max="3" width="35.5546875" style="2" customWidth="1"/>
    <col min="4" max="4" width="28.5546875" style="2" customWidth="1"/>
    <col min="5" max="5" width="12.88671875" style="2" customWidth="1"/>
    <col min="6" max="6" width="9.88671875" style="2" bestFit="1" customWidth="1"/>
    <col min="7" max="7" width="18.33203125" style="2" bestFit="1" customWidth="1"/>
    <col min="8" max="8" width="16.109375" style="2" bestFit="1" customWidth="1"/>
    <col min="9" max="9" width="18.5546875" style="2" customWidth="1"/>
    <col min="10" max="10" width="16.33203125" style="2" customWidth="1"/>
    <col min="11" max="11" width="7.109375" style="2" customWidth="1"/>
    <col min="12" max="12" width="15.109375" style="2" customWidth="1"/>
    <col min="13" max="13" width="17.5546875" style="2" customWidth="1"/>
    <col min="14" max="14" width="5.109375" style="2" customWidth="1"/>
    <col min="15" max="15" width="14.88671875" style="2" customWidth="1"/>
    <col min="16" max="16" width="17.6640625" customWidth="1"/>
    <col min="17" max="17" width="3.33203125" customWidth="1"/>
    <col min="18" max="18" width="9.109375" style="41"/>
    <col min="19" max="20" width="14.109375" style="749" customWidth="1"/>
    <col min="21" max="22" width="9.109375" style="47"/>
    <col min="23" max="16384" width="9.109375" style="1"/>
  </cols>
  <sheetData>
    <row r="1" spans="1:25" customFormat="1" ht="9" customHeight="1">
      <c r="A1" s="108"/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/>
      <c r="S1" s="748"/>
      <c r="T1" s="748"/>
    </row>
    <row r="2" spans="1:25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Q2" s="76"/>
      <c r="T2" s="748"/>
      <c r="U2"/>
      <c r="V2"/>
      <c r="W2"/>
      <c r="X2"/>
      <c r="Y2"/>
    </row>
    <row r="3" spans="1:25" ht="77.25" customHeight="1">
      <c r="A3" s="101"/>
      <c r="B3" s="9" t="s">
        <v>90</v>
      </c>
      <c r="C3" s="372"/>
      <c r="D3" s="1420" t="s">
        <v>1065</v>
      </c>
      <c r="E3" s="9"/>
      <c r="G3" s="9"/>
      <c r="H3" s="9"/>
      <c r="I3" s="9"/>
      <c r="J3" s="9"/>
      <c r="K3" s="9"/>
      <c r="L3" s="9"/>
      <c r="M3" s="48"/>
      <c r="N3" s="48"/>
      <c r="O3" s="9"/>
      <c r="Q3" s="76"/>
      <c r="T3" s="748"/>
      <c r="U3"/>
      <c r="V3"/>
      <c r="W3"/>
      <c r="X3"/>
      <c r="Y3"/>
    </row>
    <row r="4" spans="1:25" ht="26.25" customHeight="1">
      <c r="A4" s="101"/>
      <c r="C4" s="1068" t="s">
        <v>840</v>
      </c>
      <c r="D4" s="1068"/>
      <c r="E4" s="1068"/>
      <c r="F4" s="1068"/>
      <c r="G4" s="50"/>
      <c r="H4" s="51"/>
      <c r="I4" s="51"/>
      <c r="J4" s="51"/>
      <c r="K4" s="51"/>
      <c r="L4" s="1170"/>
      <c r="M4" s="1170"/>
      <c r="N4" s="1170"/>
      <c r="O4" s="1170"/>
      <c r="Q4" s="76"/>
      <c r="T4" s="748"/>
      <c r="U4"/>
      <c r="V4"/>
      <c r="W4"/>
      <c r="X4"/>
      <c r="Y4"/>
    </row>
    <row r="5" spans="1:25" ht="15.6" customHeight="1" thickBot="1">
      <c r="A5" s="101"/>
      <c r="L5" s="1170"/>
      <c r="M5" s="1170"/>
      <c r="N5" s="1170"/>
      <c r="O5" s="1170"/>
      <c r="Q5" s="76"/>
      <c r="T5" s="748"/>
      <c r="U5"/>
      <c r="V5"/>
      <c r="W5"/>
      <c r="X5"/>
      <c r="Y5"/>
    </row>
    <row r="6" spans="1:25" ht="60" customHeight="1" thickBot="1">
      <c r="A6" s="101"/>
      <c r="C6" s="67" t="s">
        <v>0</v>
      </c>
      <c r="D6" s="67" t="s">
        <v>13</v>
      </c>
      <c r="E6" s="37"/>
      <c r="F6" s="109" t="s">
        <v>39</v>
      </c>
      <c r="G6" s="369" t="s">
        <v>110</v>
      </c>
      <c r="H6" s="369" t="s">
        <v>9</v>
      </c>
      <c r="I6" s="369" t="s">
        <v>37</v>
      </c>
      <c r="J6" s="369" t="s">
        <v>30</v>
      </c>
      <c r="K6" s="1679" t="s">
        <v>111</v>
      </c>
      <c r="L6" s="1679"/>
      <c r="M6" s="370"/>
      <c r="N6" s="1603" t="s">
        <v>14</v>
      </c>
      <c r="O6" s="1603"/>
      <c r="P6" s="1603"/>
      <c r="Q6" s="76"/>
      <c r="S6" s="751"/>
      <c r="T6" s="752"/>
      <c r="U6"/>
      <c r="V6"/>
      <c r="W6"/>
      <c r="X6"/>
      <c r="Y6"/>
    </row>
    <row r="7" spans="1:25" s="3" customFormat="1" ht="20.25" customHeight="1" thickBot="1">
      <c r="A7" s="102"/>
      <c r="B7" s="52"/>
      <c r="C7" s="1727" t="s">
        <v>119</v>
      </c>
      <c r="D7" s="1727"/>
      <c r="E7" s="1727"/>
      <c r="F7" s="1727"/>
      <c r="G7" s="1727"/>
      <c r="H7" s="40"/>
      <c r="I7" s="369"/>
      <c r="J7" s="93"/>
      <c r="K7" s="93"/>
      <c r="L7" s="61"/>
      <c r="M7" s="94"/>
      <c r="N7" s="95"/>
      <c r="O7" s="753"/>
      <c r="P7" s="61"/>
      <c r="Q7" s="76"/>
      <c r="R7" s="44"/>
      <c r="S7" s="749"/>
      <c r="T7" s="748"/>
      <c r="U7"/>
      <c r="V7"/>
      <c r="W7"/>
      <c r="X7"/>
      <c r="Y7"/>
    </row>
    <row r="8" spans="1:25" s="3" customFormat="1" ht="11.4" customHeight="1" thickBot="1">
      <c r="A8" s="102"/>
      <c r="B8" s="52"/>
      <c r="C8" s="1640"/>
      <c r="D8" s="1640"/>
      <c r="E8" s="1640"/>
      <c r="F8" s="1640"/>
      <c r="G8" s="1640"/>
      <c r="H8" s="1386"/>
      <c r="I8" s="40"/>
      <c r="J8" s="369"/>
      <c r="K8" s="369"/>
      <c r="L8" s="60"/>
      <c r="M8" s="96"/>
      <c r="N8" s="60"/>
      <c r="O8" s="89"/>
      <c r="P8" s="89"/>
      <c r="Q8" s="76"/>
      <c r="R8" s="91"/>
      <c r="S8" s="749"/>
      <c r="T8" s="748"/>
      <c r="U8"/>
      <c r="V8"/>
      <c r="W8"/>
      <c r="X8"/>
      <c r="Y8"/>
    </row>
    <row r="9" spans="1:25" s="92" customFormat="1" ht="19.5" customHeight="1" thickBot="1">
      <c r="A9" s="105"/>
      <c r="B9" s="471"/>
      <c r="C9" s="757" t="s">
        <v>524</v>
      </c>
      <c r="D9" s="758" t="s">
        <v>822</v>
      </c>
      <c r="E9" s="758"/>
      <c r="F9" s="758" t="s">
        <v>40</v>
      </c>
      <c r="G9" s="644" t="s">
        <v>113</v>
      </c>
      <c r="H9" s="1022">
        <v>1598</v>
      </c>
      <c r="I9" s="953">
        <v>160</v>
      </c>
      <c r="J9" s="481">
        <v>5</v>
      </c>
      <c r="K9" s="1704" t="s">
        <v>152</v>
      </c>
      <c r="L9" s="1704"/>
      <c r="M9" s="421"/>
      <c r="N9" s="1684">
        <v>40490</v>
      </c>
      <c r="O9" s="1684"/>
      <c r="P9" s="1684"/>
      <c r="Q9" s="104"/>
      <c r="R9" s="91"/>
      <c r="S9" s="749"/>
      <c r="T9" s="748"/>
      <c r="U9" s="90"/>
      <c r="V9" s="90"/>
      <c r="W9" s="90"/>
      <c r="X9" s="90"/>
      <c r="Y9" s="90"/>
    </row>
    <row r="10" spans="1:25" s="3" customFormat="1" ht="9.75" customHeight="1" thickBot="1">
      <c r="A10" s="102"/>
      <c r="B10" s="52"/>
      <c r="C10" s="1640"/>
      <c r="D10" s="1640"/>
      <c r="E10" s="1640"/>
      <c r="F10" s="1640"/>
      <c r="G10" s="1640"/>
      <c r="H10" s="40"/>
      <c r="I10" s="369"/>
      <c r="J10" s="369"/>
      <c r="K10" s="369"/>
      <c r="L10" s="60"/>
      <c r="M10" s="96"/>
      <c r="N10" s="60"/>
      <c r="O10" s="89"/>
      <c r="P10" s="89"/>
      <c r="Q10" s="76"/>
      <c r="R10" s="91"/>
      <c r="S10" s="749"/>
      <c r="T10" s="748"/>
      <c r="U10"/>
      <c r="V10"/>
      <c r="W10"/>
      <c r="X10"/>
      <c r="Y10"/>
    </row>
    <row r="11" spans="1:25" s="92" customFormat="1" ht="19.5" customHeight="1" thickBot="1">
      <c r="A11" s="105"/>
      <c r="B11" s="471"/>
      <c r="C11" s="757" t="s">
        <v>524</v>
      </c>
      <c r="D11" s="758" t="s">
        <v>822</v>
      </c>
      <c r="E11" s="758"/>
      <c r="F11" s="758" t="s">
        <v>41</v>
      </c>
      <c r="G11" s="644" t="s">
        <v>113</v>
      </c>
      <c r="H11" s="1022">
        <v>1598</v>
      </c>
      <c r="I11" s="644">
        <v>160</v>
      </c>
      <c r="J11" s="481">
        <v>5</v>
      </c>
      <c r="K11" s="1704" t="s">
        <v>152</v>
      </c>
      <c r="L11" s="1704"/>
      <c r="M11" s="421"/>
      <c r="N11" s="1684">
        <v>42490</v>
      </c>
      <c r="O11" s="1684"/>
      <c r="P11" s="1684"/>
      <c r="Q11" s="104"/>
      <c r="R11" s="91"/>
      <c r="S11" s="749"/>
      <c r="T11" s="748"/>
      <c r="U11" s="90"/>
      <c r="V11" s="90"/>
      <c r="W11" s="90"/>
      <c r="X11" s="90"/>
      <c r="Y11" s="90"/>
    </row>
    <row r="12" spans="1:25" s="3" customFormat="1" ht="20.25" customHeight="1" thickBot="1">
      <c r="A12" s="102"/>
      <c r="B12" s="52"/>
      <c r="C12" s="1727" t="s">
        <v>121</v>
      </c>
      <c r="D12" s="1727"/>
      <c r="E12" s="1727"/>
      <c r="F12" s="1727"/>
      <c r="G12" s="1727"/>
      <c r="H12" s="1171"/>
      <c r="I12" s="759"/>
      <c r="J12" s="760"/>
      <c r="K12" s="760"/>
      <c r="L12"/>
      <c r="M12" s="761"/>
      <c r="N12"/>
      <c r="O12" s="760"/>
      <c r="P12" s="760"/>
      <c r="Q12" s="76"/>
      <c r="R12" s="91"/>
      <c r="S12" s="749"/>
      <c r="T12" s="748"/>
      <c r="U12"/>
      <c r="V12"/>
      <c r="W12"/>
      <c r="X12"/>
      <c r="Y12"/>
    </row>
    <row r="13" spans="1:25" s="3" customFormat="1" ht="9.75" customHeight="1" thickBot="1">
      <c r="A13" s="102"/>
      <c r="B13" s="52"/>
      <c r="C13" s="1640"/>
      <c r="D13" s="1640"/>
      <c r="E13" s="1640"/>
      <c r="F13" s="1640"/>
      <c r="G13" s="1640"/>
      <c r="H13" s="40"/>
      <c r="I13" s="369"/>
      <c r="J13" s="369"/>
      <c r="K13" s="369"/>
      <c r="L13" s="60"/>
      <c r="M13" s="96"/>
      <c r="N13" s="60"/>
      <c r="O13" s="89"/>
      <c r="P13" s="89"/>
      <c r="Q13" s="76"/>
      <c r="R13" s="91"/>
      <c r="S13" s="749"/>
      <c r="T13" s="748"/>
      <c r="U13"/>
      <c r="V13"/>
      <c r="W13"/>
      <c r="X13"/>
      <c r="Y13"/>
    </row>
    <row r="14" spans="1:25" s="92" customFormat="1" ht="19.5" customHeight="1" thickBot="1">
      <c r="A14" s="105"/>
      <c r="B14" s="471"/>
      <c r="C14" s="762" t="s">
        <v>1096</v>
      </c>
      <c r="D14" s="758" t="s">
        <v>822</v>
      </c>
      <c r="E14" s="758"/>
      <c r="F14" s="758" t="s">
        <v>40</v>
      </c>
      <c r="G14" s="644" t="s">
        <v>114</v>
      </c>
      <c r="H14" s="1022">
        <v>1598</v>
      </c>
      <c r="I14" s="644">
        <v>136</v>
      </c>
      <c r="J14" s="481">
        <v>5</v>
      </c>
      <c r="K14" s="1704" t="s">
        <v>152</v>
      </c>
      <c r="L14" s="1704"/>
      <c r="M14" s="421"/>
      <c r="N14" s="1684">
        <v>41990</v>
      </c>
      <c r="O14" s="1684"/>
      <c r="P14" s="1684"/>
      <c r="Q14" s="104"/>
      <c r="R14" s="91"/>
      <c r="S14" s="749"/>
      <c r="T14" s="748"/>
      <c r="U14"/>
      <c r="V14" s="90"/>
      <c r="W14" s="90"/>
      <c r="X14" s="90"/>
      <c r="Y14" s="90"/>
    </row>
    <row r="15" spans="1:25" s="3" customFormat="1" ht="9.75" customHeight="1" thickBot="1">
      <c r="A15" s="102"/>
      <c r="B15" s="52"/>
      <c r="C15" s="1727"/>
      <c r="D15" s="1727"/>
      <c r="E15" s="1727"/>
      <c r="F15" s="1727"/>
      <c r="G15" s="1727"/>
      <c r="H15" s="1387"/>
      <c r="I15" s="759"/>
      <c r="J15" s="760"/>
      <c r="K15" s="760"/>
      <c r="L15"/>
      <c r="M15" s="761"/>
      <c r="N15"/>
      <c r="O15" s="760"/>
      <c r="P15" s="760"/>
      <c r="Q15" s="76"/>
      <c r="R15" s="91"/>
      <c r="S15" s="749"/>
      <c r="T15" s="748"/>
      <c r="U15"/>
      <c r="V15"/>
      <c r="W15"/>
      <c r="X15"/>
      <c r="Y15"/>
    </row>
    <row r="16" spans="1:25" s="92" customFormat="1" ht="19.5" customHeight="1" thickBot="1">
      <c r="A16" s="105"/>
      <c r="B16" s="471"/>
      <c r="C16" s="1388" t="s">
        <v>1096</v>
      </c>
      <c r="D16" s="1384" t="s">
        <v>822</v>
      </c>
      <c r="E16" s="1384"/>
      <c r="F16" s="1384" t="s">
        <v>41</v>
      </c>
      <c r="G16" s="953" t="s">
        <v>114</v>
      </c>
      <c r="H16" s="1022">
        <v>1598</v>
      </c>
      <c r="I16" s="953">
        <v>136</v>
      </c>
      <c r="J16" s="1022">
        <v>5</v>
      </c>
      <c r="K16" s="1647" t="s">
        <v>152</v>
      </c>
      <c r="L16" s="1647"/>
      <c r="M16" s="1385"/>
      <c r="N16" s="1728">
        <v>43790</v>
      </c>
      <c r="O16" s="1728"/>
      <c r="P16" s="1728"/>
      <c r="Q16" s="104"/>
      <c r="R16" s="91"/>
      <c r="S16" s="749"/>
      <c r="T16" s="748"/>
      <c r="U16" s="90"/>
      <c r="V16" s="90"/>
      <c r="W16" s="90"/>
      <c r="X16" s="90"/>
      <c r="Y16" s="90"/>
    </row>
    <row r="17" spans="1:31" ht="27" customHeight="1">
      <c r="A17" s="101"/>
      <c r="C17" s="490" t="s">
        <v>91</v>
      </c>
      <c r="D17" s="491"/>
      <c r="E17" s="491"/>
      <c r="F17" s="491"/>
      <c r="G17" s="492"/>
      <c r="H17" s="493"/>
      <c r="I17" s="493"/>
      <c r="J17" s="494"/>
      <c r="K17" s="494"/>
      <c r="L17" s="647"/>
      <c r="M17" s="492"/>
      <c r="N17" s="566"/>
      <c r="O17" s="493"/>
      <c r="Q17" s="76"/>
      <c r="R17" s="53"/>
      <c r="S17" s="763"/>
      <c r="T17" s="748"/>
      <c r="U17"/>
      <c r="V17"/>
      <c r="W17"/>
      <c r="X17"/>
      <c r="Y17"/>
    </row>
    <row r="18" spans="1:31" s="245" customFormat="1" ht="15.75" customHeight="1">
      <c r="A18" s="240"/>
      <c r="B18" s="241"/>
      <c r="C18" s="764" t="s">
        <v>1040</v>
      </c>
      <c r="D18" s="765"/>
      <c r="E18" s="765"/>
      <c r="F18" s="765"/>
      <c r="G18" s="764"/>
      <c r="H18" s="766"/>
      <c r="I18" s="766"/>
      <c r="J18" s="767"/>
      <c r="K18" s="767"/>
      <c r="L18" s="768"/>
      <c r="M18" s="768"/>
      <c r="N18" s="768"/>
      <c r="O18" s="766"/>
      <c r="P18" s="373"/>
      <c r="Q18" s="242"/>
      <c r="R18" s="243"/>
      <c r="S18" s="769"/>
      <c r="T18" s="770"/>
      <c r="U18" s="244"/>
      <c r="V18" s="244"/>
    </row>
    <row r="19" spans="1:31" s="245" customFormat="1" ht="15.75" customHeight="1">
      <c r="A19" s="240"/>
      <c r="B19" s="241"/>
      <c r="C19" s="246" t="s">
        <v>92</v>
      </c>
      <c r="D19" s="499"/>
      <c r="E19" s="499"/>
      <c r="F19" s="1062" t="s">
        <v>1033</v>
      </c>
      <c r="H19" s="501"/>
      <c r="I19" s="501"/>
      <c r="J19" s="504"/>
      <c r="K19" s="505" t="s">
        <v>624</v>
      </c>
      <c r="N19" s="241"/>
      <c r="O19" s="501"/>
      <c r="P19" s="249"/>
      <c r="Q19" s="242"/>
      <c r="R19" s="247"/>
      <c r="S19" s="772"/>
      <c r="T19" s="772"/>
      <c r="U19" s="248"/>
      <c r="V19" s="248"/>
    </row>
    <row r="20" spans="1:31" s="245" customFormat="1" ht="15.75" customHeight="1">
      <c r="A20" s="240"/>
      <c r="B20" s="241"/>
      <c r="C20" s="246" t="s">
        <v>94</v>
      </c>
      <c r="D20" s="499"/>
      <c r="E20" s="499"/>
      <c r="F20" s="1063" t="s">
        <v>1089</v>
      </c>
      <c r="I20" s="501"/>
      <c r="J20" s="504"/>
      <c r="K20" s="246" t="s">
        <v>961</v>
      </c>
      <c r="M20" s="773"/>
      <c r="N20" s="248"/>
      <c r="O20" s="501"/>
      <c r="P20" s="249"/>
      <c r="Q20" s="242"/>
      <c r="R20" s="147"/>
      <c r="S20" s="772"/>
      <c r="T20" s="772"/>
      <c r="U20" s="248"/>
      <c r="V20" s="248"/>
      <c r="AC20" s="771"/>
      <c r="AE20" s="501"/>
    </row>
    <row r="21" spans="1:31" s="245" customFormat="1" ht="15.75" customHeight="1">
      <c r="A21" s="240"/>
      <c r="B21" s="241"/>
      <c r="C21" s="506" t="s">
        <v>218</v>
      </c>
      <c r="D21" s="499"/>
      <c r="E21" s="499"/>
      <c r="F21" s="277" t="s">
        <v>1032</v>
      </c>
      <c r="I21" s="501"/>
      <c r="J21" s="504"/>
      <c r="K21" s="246" t="s">
        <v>958</v>
      </c>
      <c r="N21" s="248"/>
      <c r="O21" s="501"/>
      <c r="P21" s="249"/>
      <c r="Q21" s="242"/>
      <c r="R21" s="147"/>
      <c r="S21" s="772"/>
      <c r="T21" s="772"/>
      <c r="U21" s="248"/>
      <c r="V21" s="248"/>
      <c r="AC21" s="774"/>
      <c r="AE21" s="501"/>
    </row>
    <row r="22" spans="1:31" s="245" customFormat="1" ht="15.75" customHeight="1">
      <c r="A22" s="240"/>
      <c r="B22" s="241"/>
      <c r="C22" s="506" t="s">
        <v>220</v>
      </c>
      <c r="D22" s="499"/>
      <c r="E22" s="499"/>
      <c r="F22" s="277" t="s">
        <v>525</v>
      </c>
      <c r="I22" s="501"/>
      <c r="J22" s="504"/>
      <c r="K22" s="518" t="s">
        <v>962</v>
      </c>
      <c r="N22" s="248"/>
      <c r="O22" s="501"/>
      <c r="P22" s="249"/>
      <c r="Q22" s="242"/>
      <c r="R22" s="147"/>
      <c r="S22" s="772"/>
      <c r="T22" s="772"/>
      <c r="U22" s="248"/>
      <c r="V22" s="248"/>
      <c r="AC22" s="771"/>
      <c r="AE22" s="501"/>
    </row>
    <row r="23" spans="1:31" s="245" customFormat="1" ht="15.75" customHeight="1">
      <c r="A23" s="240"/>
      <c r="B23" s="241"/>
      <c r="C23" s="246" t="s">
        <v>222</v>
      </c>
      <c r="D23" s="499"/>
      <c r="E23" s="499"/>
      <c r="F23" s="773" t="s">
        <v>527</v>
      </c>
      <c r="I23" s="501"/>
      <c r="J23" s="504"/>
      <c r="K23" s="518" t="s">
        <v>960</v>
      </c>
      <c r="N23" s="248"/>
      <c r="O23" s="249"/>
      <c r="P23" s="249"/>
      <c r="Q23" s="242"/>
      <c r="R23" s="147"/>
      <c r="S23" s="772"/>
      <c r="T23" s="772"/>
      <c r="U23" s="248"/>
      <c r="V23" s="248"/>
      <c r="AC23" s="771"/>
      <c r="AE23" s="501"/>
    </row>
    <row r="24" spans="1:31" s="245" customFormat="1" ht="15.75" customHeight="1">
      <c r="A24" s="240"/>
      <c r="B24" s="241"/>
      <c r="C24" s="246" t="s">
        <v>531</v>
      </c>
      <c r="D24" s="499"/>
      <c r="E24" s="499"/>
      <c r="F24" s="773" t="s">
        <v>610</v>
      </c>
      <c r="I24" s="501"/>
      <c r="J24" s="504"/>
      <c r="K24" s="246" t="s">
        <v>931</v>
      </c>
      <c r="N24" s="248"/>
      <c r="O24" s="249"/>
      <c r="P24" s="249"/>
      <c r="Q24" s="242"/>
      <c r="R24" s="147"/>
      <c r="T24" s="772"/>
      <c r="U24" s="248"/>
      <c r="V24" s="248"/>
      <c r="AC24" s="771"/>
      <c r="AE24" s="501"/>
    </row>
    <row r="25" spans="1:31" s="245" customFormat="1" ht="15.75" customHeight="1">
      <c r="A25" s="240"/>
      <c r="B25" s="241"/>
      <c r="C25" s="241" t="s">
        <v>532</v>
      </c>
      <c r="D25" s="499"/>
      <c r="E25" s="499"/>
      <c r="F25" s="277" t="s">
        <v>612</v>
      </c>
      <c r="I25" s="501"/>
      <c r="J25" s="504"/>
      <c r="K25" s="771" t="s">
        <v>963</v>
      </c>
      <c r="N25" s="248"/>
      <c r="O25" s="249"/>
      <c r="P25" s="249"/>
      <c r="Q25" s="242"/>
      <c r="R25" s="147"/>
      <c r="T25" s="772"/>
      <c r="U25" s="248"/>
      <c r="V25" s="248"/>
      <c r="AC25" s="771"/>
      <c r="AE25" s="501"/>
    </row>
    <row r="26" spans="1:31" s="245" customFormat="1" ht="15.75" customHeight="1">
      <c r="A26" s="240"/>
      <c r="B26" s="241"/>
      <c r="C26" s="510" t="s">
        <v>535</v>
      </c>
      <c r="D26" s="499"/>
      <c r="E26" s="499"/>
      <c r="F26" s="277" t="s">
        <v>15</v>
      </c>
      <c r="I26" s="501"/>
      <c r="J26" s="504"/>
      <c r="K26" s="277" t="s">
        <v>210</v>
      </c>
      <c r="N26" s="248"/>
      <c r="O26" s="249"/>
      <c r="P26" s="249"/>
      <c r="Q26" s="242"/>
      <c r="R26" s="147"/>
      <c r="T26" s="772"/>
      <c r="U26" s="248"/>
      <c r="V26" s="248"/>
      <c r="AC26" s="508"/>
      <c r="AE26" s="501"/>
    </row>
    <row r="27" spans="1:31" s="245" customFormat="1" ht="15.75" customHeight="1">
      <c r="A27" s="240"/>
      <c r="B27" s="241"/>
      <c r="C27" s="510" t="s">
        <v>503</v>
      </c>
      <c r="D27" s="499"/>
      <c r="E27" s="499"/>
      <c r="F27" s="508" t="s">
        <v>529</v>
      </c>
      <c r="I27" s="501"/>
      <c r="J27" s="504"/>
      <c r="K27" s="277" t="s">
        <v>538</v>
      </c>
      <c r="N27" s="248"/>
      <c r="O27" s="249"/>
      <c r="P27" s="249"/>
      <c r="Q27" s="242"/>
      <c r="R27" s="147"/>
      <c r="T27" s="772"/>
      <c r="U27" s="248"/>
      <c r="V27" s="248"/>
      <c r="AE27" s="501"/>
    </row>
    <row r="28" spans="1:31" s="245" customFormat="1" ht="15.75" customHeight="1">
      <c r="A28" s="240"/>
      <c r="B28" s="241"/>
      <c r="C28" s="246" t="s">
        <v>505</v>
      </c>
      <c r="D28" s="499"/>
      <c r="E28" s="499"/>
      <c r="F28" s="508" t="s">
        <v>7</v>
      </c>
      <c r="I28" s="501"/>
      <c r="J28" s="504"/>
      <c r="K28" s="277" t="s">
        <v>241</v>
      </c>
      <c r="N28" s="248"/>
      <c r="O28" s="249"/>
      <c r="P28" s="249"/>
      <c r="Q28" s="242"/>
      <c r="R28" s="147"/>
      <c r="T28" s="772"/>
      <c r="U28" s="248"/>
      <c r="V28" s="248"/>
      <c r="AE28" s="501"/>
    </row>
    <row r="29" spans="1:31" s="245" customFormat="1" ht="15.75" customHeight="1">
      <c r="A29" s="240"/>
      <c r="B29" s="241"/>
      <c r="C29" s="510" t="s">
        <v>461</v>
      </c>
      <c r="D29" s="499"/>
      <c r="E29" s="499"/>
      <c r="F29" s="246" t="s">
        <v>104</v>
      </c>
      <c r="I29" s="501"/>
      <c r="J29" s="504"/>
      <c r="K29" s="277" t="s">
        <v>760</v>
      </c>
      <c r="N29" s="248"/>
      <c r="O29" s="249"/>
      <c r="P29" s="249"/>
      <c r="Q29" s="242"/>
      <c r="R29" s="147"/>
      <c r="T29" s="772"/>
      <c r="U29" s="248"/>
      <c r="V29" s="248"/>
      <c r="AE29" s="501"/>
    </row>
    <row r="30" spans="1:31" s="245" customFormat="1" ht="15.75" customHeight="1">
      <c r="A30" s="240"/>
      <c r="B30" s="241"/>
      <c r="C30" s="246" t="s">
        <v>464</v>
      </c>
      <c r="D30" s="515"/>
      <c r="E30" s="515"/>
      <c r="F30" s="246" t="s">
        <v>42</v>
      </c>
      <c r="I30" s="501"/>
      <c r="J30" s="515"/>
      <c r="K30" s="277" t="s">
        <v>541</v>
      </c>
      <c r="N30" s="248"/>
      <c r="O30" s="249"/>
      <c r="P30" s="249"/>
      <c r="Q30" s="242"/>
      <c r="R30" s="147"/>
      <c r="S30" s="772"/>
      <c r="T30" s="772"/>
      <c r="U30" s="248"/>
      <c r="V30" s="248"/>
      <c r="AE30" s="501"/>
    </row>
    <row r="31" spans="1:31" s="245" customFormat="1" ht="15.75" customHeight="1">
      <c r="A31" s="240"/>
      <c r="B31" s="241"/>
      <c r="C31" s="246" t="s">
        <v>235</v>
      </c>
      <c r="D31" s="499"/>
      <c r="E31" s="499"/>
      <c r="F31" s="246" t="s">
        <v>539</v>
      </c>
      <c r="I31" s="501"/>
      <c r="J31" s="504"/>
      <c r="K31" s="277" t="s">
        <v>543</v>
      </c>
      <c r="N31" s="248"/>
      <c r="O31" s="249"/>
      <c r="P31" s="249"/>
      <c r="Q31" s="242"/>
      <c r="R31" s="147"/>
      <c r="S31" s="772"/>
      <c r="T31" s="772"/>
      <c r="U31" s="248"/>
      <c r="V31" s="248"/>
      <c r="AE31" s="501"/>
    </row>
    <row r="32" spans="1:31" s="245" customFormat="1" ht="15.75" customHeight="1">
      <c r="A32" s="240"/>
      <c r="B32" s="241"/>
      <c r="C32" s="246" t="s">
        <v>542</v>
      </c>
      <c r="D32" s="499"/>
      <c r="E32" s="499"/>
      <c r="F32" s="512" t="s">
        <v>66</v>
      </c>
      <c r="I32" s="501"/>
      <c r="J32" s="504"/>
      <c r="K32" s="277" t="s">
        <v>544</v>
      </c>
      <c r="N32" s="248"/>
      <c r="O32" s="249"/>
      <c r="P32" s="249"/>
      <c r="Q32" s="242"/>
      <c r="R32" s="147"/>
      <c r="S32" s="772"/>
      <c r="T32" s="772"/>
      <c r="U32" s="248"/>
      <c r="V32" s="248"/>
      <c r="AE32" s="501"/>
    </row>
    <row r="33" spans="1:31" s="245" customFormat="1" ht="15.75" customHeight="1">
      <c r="A33" s="240"/>
      <c r="B33" s="241"/>
      <c r="C33" s="246" t="s">
        <v>233</v>
      </c>
      <c r="D33" s="499"/>
      <c r="E33" s="499"/>
      <c r="F33" s="505" t="s">
        <v>1037</v>
      </c>
      <c r="I33" s="501"/>
      <c r="J33" s="504"/>
      <c r="K33" s="277" t="s">
        <v>546</v>
      </c>
      <c r="N33" s="248"/>
      <c r="O33" s="249"/>
      <c r="P33" s="249"/>
      <c r="Q33" s="242"/>
      <c r="R33" s="147"/>
      <c r="S33" s="772"/>
      <c r="U33" s="248"/>
      <c r="V33" s="248"/>
      <c r="AE33" s="501"/>
    </row>
    <row r="34" spans="1:31" s="245" customFormat="1" ht="15.75" customHeight="1">
      <c r="A34" s="240"/>
      <c r="B34" s="241"/>
      <c r="C34" s="246" t="s">
        <v>545</v>
      </c>
      <c r="D34" s="515"/>
      <c r="E34" s="515"/>
      <c r="F34" s="505" t="s">
        <v>143</v>
      </c>
      <c r="I34" s="248"/>
      <c r="J34" s="515"/>
      <c r="K34" s="771" t="s">
        <v>547</v>
      </c>
      <c r="N34" s="248"/>
      <c r="O34" s="249"/>
      <c r="P34" s="249"/>
      <c r="Q34" s="242"/>
      <c r="R34" s="147"/>
      <c r="S34" s="772"/>
      <c r="U34" s="248"/>
      <c r="V34" s="248"/>
      <c r="AE34" s="248"/>
    </row>
    <row r="35" spans="1:31" s="245" customFormat="1" ht="15.75" customHeight="1">
      <c r="A35" s="240"/>
      <c r="B35" s="241"/>
      <c r="C35" s="246" t="s">
        <v>234</v>
      </c>
      <c r="D35" s="499"/>
      <c r="E35" s="499"/>
      <c r="F35" s="773" t="s">
        <v>1038</v>
      </c>
      <c r="I35" s="501"/>
      <c r="J35" s="504"/>
      <c r="K35" s="771" t="s">
        <v>550</v>
      </c>
      <c r="N35" s="248"/>
      <c r="O35" s="249"/>
      <c r="P35" s="249"/>
      <c r="Q35" s="242"/>
      <c r="R35" s="147"/>
      <c r="S35" s="772"/>
      <c r="U35" s="248"/>
      <c r="V35" s="248"/>
      <c r="AE35" s="501"/>
    </row>
    <row r="36" spans="1:31" s="245" customFormat="1" ht="15.75" customHeight="1">
      <c r="A36" s="240"/>
      <c r="B36" s="241"/>
      <c r="C36" s="246" t="s">
        <v>548</v>
      </c>
      <c r="D36" s="499"/>
      <c r="E36" s="499"/>
      <c r="F36" s="773" t="s">
        <v>149</v>
      </c>
      <c r="I36" s="501"/>
      <c r="J36" s="504"/>
      <c r="K36" s="771" t="s">
        <v>553</v>
      </c>
      <c r="N36" s="248"/>
      <c r="O36" s="249"/>
      <c r="P36" s="249"/>
      <c r="Q36" s="242"/>
      <c r="R36" s="147"/>
      <c r="S36" s="772"/>
      <c r="U36" s="248"/>
      <c r="V36" s="248"/>
      <c r="AE36" s="501"/>
    </row>
    <row r="37" spans="1:31" s="245" customFormat="1" ht="15.75" customHeight="1">
      <c r="A37" s="240"/>
      <c r="B37" s="241"/>
      <c r="C37" s="505" t="s">
        <v>1042</v>
      </c>
      <c r="D37" s="499"/>
      <c r="E37" s="499"/>
      <c r="F37" s="505" t="s">
        <v>49</v>
      </c>
      <c r="I37" s="501"/>
      <c r="J37" s="504"/>
      <c r="K37" s="277" t="s">
        <v>556</v>
      </c>
      <c r="N37" s="248"/>
      <c r="O37" s="249"/>
      <c r="P37" s="249"/>
      <c r="Q37" s="242"/>
      <c r="R37" s="147"/>
      <c r="S37" s="772"/>
      <c r="U37" s="248"/>
      <c r="V37" s="248"/>
      <c r="AE37" s="501"/>
    </row>
    <row r="38" spans="1:31" s="245" customFormat="1" ht="15.75" customHeight="1">
      <c r="A38" s="240"/>
      <c r="B38" s="241"/>
      <c r="C38" s="505" t="s">
        <v>638</v>
      </c>
      <c r="D38" s="499"/>
      <c r="E38" s="499"/>
      <c r="F38" s="277" t="s">
        <v>50</v>
      </c>
      <c r="I38" s="501"/>
      <c r="J38" s="504"/>
      <c r="K38" s="773" t="s">
        <v>560</v>
      </c>
      <c r="L38" s="773"/>
      <c r="N38" s="248"/>
      <c r="O38" s="249"/>
      <c r="P38" s="249"/>
      <c r="Q38" s="242"/>
      <c r="R38" s="147"/>
      <c r="S38" s="772"/>
      <c r="U38" s="248"/>
      <c r="V38" s="248"/>
      <c r="AC38" s="518"/>
      <c r="AE38" s="501"/>
    </row>
    <row r="39" spans="1:31" s="245" customFormat="1" ht="15.75" customHeight="1">
      <c r="A39" s="240"/>
      <c r="B39" s="241"/>
      <c r="C39" s="505" t="s">
        <v>587</v>
      </c>
      <c r="D39" s="499"/>
      <c r="E39" s="499"/>
      <c r="F39" s="632" t="s">
        <v>593</v>
      </c>
      <c r="I39" s="501"/>
      <c r="J39" s="504"/>
      <c r="K39" s="773" t="s">
        <v>609</v>
      </c>
      <c r="L39" s="773"/>
      <c r="N39" s="248"/>
      <c r="O39" s="249"/>
      <c r="P39" s="249"/>
      <c r="Q39" s="242"/>
      <c r="R39" s="147"/>
      <c r="S39" s="772"/>
      <c r="U39" s="248"/>
      <c r="V39" s="248"/>
      <c r="AC39" s="518"/>
      <c r="AE39" s="501"/>
    </row>
    <row r="40" spans="1:31" s="245" customFormat="1" ht="15.75" customHeight="1">
      <c r="A40" s="240"/>
      <c r="B40" s="241"/>
      <c r="C40" s="505" t="s">
        <v>589</v>
      </c>
      <c r="D40" s="499"/>
      <c r="E40" s="499"/>
      <c r="F40" s="771" t="s">
        <v>528</v>
      </c>
      <c r="I40" s="501"/>
      <c r="J40" s="504"/>
      <c r="K40" s="773" t="s">
        <v>611</v>
      </c>
      <c r="L40" s="773"/>
      <c r="N40" s="248"/>
      <c r="O40" s="249"/>
      <c r="P40" s="249"/>
      <c r="Q40" s="242"/>
      <c r="R40" s="147"/>
      <c r="S40" s="772"/>
      <c r="U40" s="248"/>
      <c r="V40" s="248"/>
      <c r="AC40" s="771"/>
      <c r="AE40" s="501"/>
    </row>
    <row r="41" spans="1:31" s="245" customFormat="1" ht="15.75" customHeight="1">
      <c r="A41" s="240"/>
      <c r="B41" s="241"/>
      <c r="C41" s="773" t="s">
        <v>652</v>
      </c>
      <c r="D41" s="499"/>
      <c r="E41" s="499"/>
      <c r="F41" s="277" t="s">
        <v>36</v>
      </c>
      <c r="I41" s="501"/>
      <c r="J41" s="504"/>
      <c r="K41" s="507" t="s">
        <v>613</v>
      </c>
      <c r="N41" s="248"/>
      <c r="O41" s="249"/>
      <c r="P41" s="249"/>
      <c r="Q41" s="242"/>
      <c r="R41" s="147"/>
      <c r="S41" s="772"/>
      <c r="U41" s="248"/>
      <c r="V41" s="248"/>
      <c r="AE41" s="501"/>
    </row>
    <row r="42" spans="1:31" s="245" customFormat="1" ht="15.75" customHeight="1">
      <c r="A42" s="240"/>
      <c r="B42" s="241"/>
      <c r="C42" s="773" t="s">
        <v>602</v>
      </c>
      <c r="E42" s="499"/>
      <c r="F42" s="507" t="s">
        <v>534</v>
      </c>
      <c r="I42" s="501"/>
      <c r="J42" s="504"/>
      <c r="K42" s="771" t="s">
        <v>226</v>
      </c>
      <c r="N42" s="248"/>
      <c r="O42" s="249"/>
      <c r="P42" s="249"/>
      <c r="Q42" s="242"/>
      <c r="R42" s="147"/>
      <c r="S42" s="772"/>
      <c r="U42" s="248"/>
      <c r="V42" s="248"/>
      <c r="AE42" s="501"/>
    </row>
    <row r="43" spans="1:31" s="245" customFormat="1" ht="15.75" customHeight="1">
      <c r="A43" s="240"/>
      <c r="B43" s="241"/>
      <c r="C43" s="773" t="s">
        <v>605</v>
      </c>
      <c r="E43" s="499"/>
      <c r="F43" s="507" t="s">
        <v>570</v>
      </c>
      <c r="I43" s="501"/>
      <c r="J43" s="504"/>
      <c r="K43" s="277" t="s">
        <v>1097</v>
      </c>
      <c r="N43" s="248"/>
      <c r="O43" s="249"/>
      <c r="P43" s="249"/>
      <c r="Q43" s="242"/>
      <c r="R43" s="147"/>
      <c r="S43" s="772"/>
      <c r="V43" s="248"/>
      <c r="AC43" s="771"/>
      <c r="AE43" s="501"/>
    </row>
    <row r="44" spans="1:31" s="245" customFormat="1" ht="15.75" customHeight="1">
      <c r="A44" s="240"/>
      <c r="B44" s="241"/>
      <c r="C44" s="512" t="s">
        <v>647</v>
      </c>
      <c r="E44" s="499"/>
      <c r="F44" s="505" t="s">
        <v>572</v>
      </c>
      <c r="I44" s="501"/>
      <c r="J44" s="504"/>
      <c r="K44" s="277" t="s">
        <v>834</v>
      </c>
      <c r="N44" s="248"/>
      <c r="O44" s="249"/>
      <c r="P44" s="249"/>
      <c r="Q44" s="242"/>
      <c r="R44" s="147"/>
      <c r="S44" s="772"/>
      <c r="T44" s="507"/>
      <c r="U44" s="248"/>
      <c r="V44" s="248"/>
      <c r="AE44" s="501"/>
    </row>
    <row r="45" spans="1:31" s="245" customFormat="1" ht="15.75" customHeight="1">
      <c r="A45" s="240"/>
      <c r="B45" s="241"/>
      <c r="C45" s="512" t="s">
        <v>649</v>
      </c>
      <c r="D45" s="526"/>
      <c r="E45" s="526"/>
      <c r="F45" s="505" t="s">
        <v>586</v>
      </c>
      <c r="I45" s="501"/>
      <c r="J45" s="525"/>
      <c r="K45" s="1064" t="s">
        <v>823</v>
      </c>
      <c r="N45" s="148"/>
      <c r="O45" s="249"/>
      <c r="P45" s="249"/>
      <c r="Q45" s="242"/>
      <c r="R45" s="147"/>
      <c r="S45" s="772"/>
      <c r="U45" s="248"/>
      <c r="V45" s="145"/>
      <c r="AE45" s="501"/>
    </row>
    <row r="46" spans="1:31" s="245" customFormat="1" ht="15.75" customHeight="1">
      <c r="A46" s="240"/>
      <c r="B46" s="241"/>
      <c r="C46" s="277" t="s">
        <v>1041</v>
      </c>
      <c r="D46" s="526"/>
      <c r="E46" s="526"/>
      <c r="F46" s="246" t="s">
        <v>588</v>
      </c>
      <c r="I46" s="501"/>
      <c r="J46" s="525"/>
      <c r="K46" s="250" t="s">
        <v>824</v>
      </c>
      <c r="N46" s="148"/>
      <c r="O46" s="249"/>
      <c r="P46" s="249"/>
      <c r="Q46" s="242"/>
      <c r="R46" s="147"/>
      <c r="S46" s="772"/>
      <c r="U46" s="248"/>
      <c r="V46" s="145"/>
      <c r="AE46" s="501"/>
    </row>
    <row r="47" spans="1:31" s="245" customFormat="1" ht="15.75" customHeight="1">
      <c r="A47" s="240"/>
      <c r="B47" s="241"/>
      <c r="C47" s="773" t="s">
        <v>597</v>
      </c>
      <c r="D47" s="526"/>
      <c r="E47" s="526"/>
      <c r="F47" s="505" t="s">
        <v>249</v>
      </c>
      <c r="I47" s="501"/>
      <c r="J47" s="525"/>
      <c r="K47" s="250" t="s">
        <v>826</v>
      </c>
      <c r="N47" s="148"/>
      <c r="O47" s="249"/>
      <c r="P47" s="249"/>
      <c r="Q47" s="242"/>
      <c r="R47" s="147"/>
      <c r="S47" s="772"/>
      <c r="U47" s="248"/>
      <c r="V47" s="145"/>
      <c r="AE47" s="501"/>
    </row>
    <row r="48" spans="1:31" s="245" customFormat="1" ht="15.75" customHeight="1">
      <c r="A48" s="240"/>
      <c r="B48" s="241"/>
      <c r="C48" s="773" t="s">
        <v>599</v>
      </c>
      <c r="D48" s="526"/>
      <c r="E48" s="526"/>
      <c r="F48" s="277" t="s">
        <v>825</v>
      </c>
      <c r="I48" s="501"/>
      <c r="J48" s="525"/>
      <c r="K48" s="1065" t="s">
        <v>827</v>
      </c>
      <c r="L48" s="149"/>
      <c r="N48" s="148"/>
      <c r="O48" s="249"/>
      <c r="P48" s="249"/>
      <c r="Q48" s="242"/>
      <c r="R48" s="147"/>
      <c r="S48" s="772"/>
      <c r="T48" s="510"/>
      <c r="U48" s="248"/>
      <c r="V48" s="145"/>
      <c r="AE48" s="501"/>
    </row>
    <row r="49" spans="1:31" s="245" customFormat="1" ht="15.75" customHeight="1">
      <c r="A49" s="240"/>
      <c r="B49" s="241"/>
      <c r="C49" s="773" t="s">
        <v>601</v>
      </c>
      <c r="D49" s="773"/>
      <c r="F49" s="510" t="s">
        <v>579</v>
      </c>
      <c r="I49" s="501"/>
      <c r="J49" s="525"/>
      <c r="K49" s="1065" t="s">
        <v>828</v>
      </c>
      <c r="L49" s="149"/>
      <c r="N49" s="148"/>
      <c r="O49" s="249"/>
      <c r="P49" s="249"/>
      <c r="Q49" s="242"/>
      <c r="R49" s="147"/>
      <c r="S49" s="772"/>
      <c r="T49" s="510"/>
      <c r="U49" s="248"/>
      <c r="V49" s="250"/>
      <c r="AE49" s="501"/>
    </row>
    <row r="50" spans="1:31" s="245" customFormat="1" ht="15.75" customHeight="1">
      <c r="A50" s="240"/>
      <c r="B50" s="241"/>
      <c r="C50" s="773" t="s">
        <v>603</v>
      </c>
      <c r="D50" s="773"/>
      <c r="E50" s="516"/>
      <c r="F50" s="510" t="s">
        <v>581</v>
      </c>
      <c r="I50" s="241"/>
      <c r="J50" s="515"/>
      <c r="K50" s="1064" t="s">
        <v>829</v>
      </c>
      <c r="L50" s="149"/>
      <c r="N50" s="657"/>
      <c r="O50" s="501"/>
      <c r="P50" s="249"/>
      <c r="Q50" s="242"/>
      <c r="R50" s="147"/>
      <c r="S50" s="772"/>
      <c r="U50" s="248"/>
      <c r="AE50" s="523"/>
    </row>
    <row r="51" spans="1:31" s="245" customFormat="1" ht="15.75" customHeight="1">
      <c r="A51" s="240"/>
      <c r="B51" s="241"/>
      <c r="C51" s="773" t="s">
        <v>479</v>
      </c>
      <c r="D51" s="773"/>
      <c r="E51" s="516"/>
      <c r="F51" s="507" t="s">
        <v>575</v>
      </c>
      <c r="I51" s="241"/>
      <c r="J51" s="515"/>
      <c r="K51" s="1066" t="s">
        <v>830</v>
      </c>
      <c r="L51" s="149"/>
      <c r="N51" s="657"/>
      <c r="O51" s="501"/>
      <c r="P51" s="249"/>
      <c r="Q51" s="242"/>
      <c r="R51" s="147"/>
      <c r="S51" s="772"/>
      <c r="U51" s="248"/>
      <c r="AE51" s="523"/>
    </row>
    <row r="52" spans="1:31" s="245" customFormat="1" ht="15.75" customHeight="1">
      <c r="A52" s="240"/>
      <c r="B52" s="241"/>
      <c r="C52" s="773" t="s">
        <v>608</v>
      </c>
      <c r="D52" s="773"/>
      <c r="E52" s="516"/>
      <c r="F52" s="277" t="s">
        <v>566</v>
      </c>
      <c r="I52" s="241"/>
      <c r="J52" s="515"/>
      <c r="K52" s="1066" t="s">
        <v>831</v>
      </c>
      <c r="L52" s="149"/>
      <c r="N52" s="657"/>
      <c r="O52" s="501"/>
      <c r="P52" s="249"/>
      <c r="Q52" s="242"/>
      <c r="R52" s="147"/>
      <c r="S52" s="772"/>
      <c r="U52" s="248"/>
      <c r="AE52" s="523"/>
    </row>
    <row r="53" spans="1:31" s="245" customFormat="1" ht="15.75" customHeight="1">
      <c r="A53" s="240"/>
      <c r="B53" s="241"/>
      <c r="C53" s="505" t="s">
        <v>313</v>
      </c>
      <c r="D53" s="773"/>
      <c r="E53" s="516"/>
      <c r="F53" s="507" t="s">
        <v>569</v>
      </c>
      <c r="I53" s="505"/>
      <c r="J53" s="505"/>
      <c r="K53" s="1066" t="s">
        <v>832</v>
      </c>
      <c r="M53" s="149"/>
      <c r="N53" s="505"/>
      <c r="O53" s="501"/>
      <c r="P53" s="249"/>
      <c r="Q53" s="242"/>
      <c r="R53" s="147"/>
      <c r="S53" s="772"/>
      <c r="U53" s="248"/>
      <c r="AE53" s="505"/>
    </row>
    <row r="54" spans="1:31" s="245" customFormat="1" ht="15.75" customHeight="1">
      <c r="A54" s="240"/>
      <c r="B54" s="241"/>
      <c r="C54" s="501" t="s">
        <v>554</v>
      </c>
      <c r="D54" s="773"/>
      <c r="E54" s="531"/>
      <c r="F54" s="518" t="s">
        <v>571</v>
      </c>
      <c r="I54" s="505"/>
      <c r="J54" s="505"/>
      <c r="K54" s="1067" t="s">
        <v>833</v>
      </c>
      <c r="M54" s="149"/>
      <c r="N54" s="505"/>
      <c r="O54" s="501"/>
      <c r="P54" s="249"/>
      <c r="Q54" s="242"/>
      <c r="R54" s="147"/>
      <c r="S54" s="772"/>
      <c r="U54" s="248"/>
      <c r="AE54" s="505"/>
    </row>
    <row r="55" spans="1:31" s="245" customFormat="1" ht="15.75" customHeight="1">
      <c r="A55" s="240"/>
      <c r="B55" s="241"/>
      <c r="C55" s="501" t="s">
        <v>8</v>
      </c>
      <c r="D55" s="530"/>
      <c r="E55" s="531"/>
      <c r="F55" s="518" t="s">
        <v>549</v>
      </c>
      <c r="I55" s="505"/>
      <c r="J55" s="505"/>
      <c r="M55" s="149"/>
      <c r="N55" s="505"/>
      <c r="O55" s="501"/>
      <c r="P55" s="249"/>
      <c r="Q55" s="242"/>
      <c r="R55" s="147"/>
      <c r="S55" s="772"/>
      <c r="U55" s="248"/>
      <c r="AE55" s="505"/>
    </row>
    <row r="56" spans="1:31" s="245" customFormat="1" ht="15.75" customHeight="1">
      <c r="A56" s="240"/>
      <c r="B56" s="241"/>
      <c r="C56" s="501" t="s">
        <v>246</v>
      </c>
      <c r="D56" s="533"/>
      <c r="E56" s="531"/>
      <c r="F56" s="507" t="s">
        <v>835</v>
      </c>
      <c r="I56" s="505"/>
      <c r="J56" s="505"/>
      <c r="M56" s="149"/>
      <c r="N56" s="505"/>
      <c r="O56" s="501"/>
      <c r="P56" s="249"/>
      <c r="Q56" s="242"/>
      <c r="R56" s="147"/>
      <c r="S56" s="772"/>
      <c r="U56" s="248"/>
      <c r="AC56" s="505"/>
      <c r="AE56" s="505"/>
    </row>
    <row r="57" spans="1:31" s="245" customFormat="1" ht="15.75" customHeight="1">
      <c r="A57" s="240"/>
      <c r="B57" s="241"/>
      <c r="C57" s="501" t="s">
        <v>3</v>
      </c>
      <c r="D57" s="533"/>
      <c r="E57" s="531"/>
      <c r="F57" s="246" t="s">
        <v>125</v>
      </c>
      <c r="I57" s="505"/>
      <c r="J57" s="505"/>
      <c r="M57" s="149"/>
      <c r="N57" s="505"/>
      <c r="O57" s="501"/>
      <c r="P57" s="249"/>
      <c r="Q57" s="242"/>
      <c r="R57" s="147"/>
      <c r="S57" s="772"/>
      <c r="U57" s="248"/>
      <c r="AE57" s="505"/>
    </row>
    <row r="58" spans="1:31" s="245" customFormat="1" ht="15.75" customHeight="1">
      <c r="A58" s="240"/>
      <c r="B58" s="241"/>
      <c r="C58" s="246" t="s">
        <v>561</v>
      </c>
      <c r="D58" s="534"/>
      <c r="E58" s="531"/>
      <c r="F58" s="246" t="s">
        <v>836</v>
      </c>
      <c r="I58" s="505"/>
      <c r="J58" s="505"/>
      <c r="M58" s="149"/>
      <c r="N58" s="505"/>
      <c r="O58" s="511"/>
      <c r="P58" s="249"/>
      <c r="Q58" s="242"/>
      <c r="R58" s="147"/>
      <c r="S58" s="772"/>
      <c r="U58" s="248"/>
      <c r="AC58" s="505"/>
      <c r="AE58" s="505"/>
    </row>
    <row r="59" spans="1:31" s="245" customFormat="1" ht="15.75" customHeight="1">
      <c r="A59" s="240"/>
      <c r="B59" s="241"/>
      <c r="C59" s="246" t="s">
        <v>45</v>
      </c>
      <c r="D59" s="534"/>
      <c r="E59" s="244"/>
      <c r="F59" s="501" t="s">
        <v>6</v>
      </c>
      <c r="I59" s="505"/>
      <c r="J59" s="505"/>
      <c r="L59" s="149"/>
      <c r="M59" s="149"/>
      <c r="N59" s="505"/>
      <c r="O59" s="511"/>
      <c r="P59" s="249"/>
      <c r="Q59" s="242"/>
      <c r="R59" s="147"/>
      <c r="S59" s="772"/>
      <c r="U59" s="248"/>
      <c r="AC59" s="277"/>
      <c r="AE59" s="505"/>
    </row>
    <row r="60" spans="1:31" s="245" customFormat="1" ht="15.75" customHeight="1">
      <c r="A60" s="240"/>
      <c r="B60" s="241"/>
      <c r="C60" s="246" t="s">
        <v>243</v>
      </c>
      <c r="D60" s="773"/>
      <c r="E60" s="773"/>
      <c r="F60" s="773" t="s">
        <v>563</v>
      </c>
      <c r="I60" s="773"/>
      <c r="J60" s="773"/>
      <c r="N60" s="773"/>
      <c r="O60" s="773"/>
      <c r="P60" s="773"/>
      <c r="Q60" s="242"/>
      <c r="R60" s="147"/>
      <c r="S60" s="772"/>
      <c r="U60" s="248"/>
      <c r="V60" s="248"/>
      <c r="AC60" s="773"/>
      <c r="AD60" s="773"/>
      <c r="AE60" s="773"/>
    </row>
    <row r="61" spans="1:31" s="245" customFormat="1" ht="16.5" customHeight="1">
      <c r="A61" s="240"/>
      <c r="B61" s="241"/>
      <c r="C61" s="277" t="s">
        <v>615</v>
      </c>
      <c r="D61" s="773"/>
      <c r="E61" s="773"/>
      <c r="F61" s="773" t="s">
        <v>616</v>
      </c>
      <c r="G61" s="773"/>
      <c r="H61" s="773"/>
      <c r="I61" s="773"/>
      <c r="J61" s="773"/>
      <c r="K61" s="773"/>
      <c r="L61" s="773"/>
      <c r="M61" s="773"/>
      <c r="N61" s="773"/>
      <c r="O61" s="773"/>
      <c r="P61" s="773"/>
      <c r="Q61" s="242"/>
      <c r="R61" s="147"/>
      <c r="S61" s="772"/>
      <c r="T61" s="772"/>
      <c r="V61" s="248"/>
    </row>
    <row r="62" spans="1:31" s="245" customFormat="1" ht="16.5" customHeight="1">
      <c r="A62" s="240"/>
      <c r="B62" s="241"/>
      <c r="C62" s="277" t="s">
        <v>618</v>
      </c>
      <c r="D62" s="773"/>
      <c r="E62" s="773"/>
      <c r="F62" s="773" t="s">
        <v>619</v>
      </c>
      <c r="G62" s="773"/>
      <c r="H62" s="773"/>
      <c r="I62" s="773"/>
      <c r="J62" s="773"/>
      <c r="K62" s="773"/>
      <c r="L62" s="773"/>
      <c r="M62" s="773"/>
      <c r="N62" s="773"/>
      <c r="O62" s="773"/>
      <c r="P62" s="773"/>
      <c r="Q62" s="242"/>
      <c r="R62" s="147"/>
      <c r="S62" s="772"/>
      <c r="T62" s="772"/>
      <c r="U62" s="248"/>
      <c r="V62" s="248"/>
    </row>
    <row r="63" spans="1:31" s="245" customFormat="1" ht="16.5" customHeight="1">
      <c r="A63" s="240"/>
      <c r="B63" s="241"/>
      <c r="C63" s="773" t="s">
        <v>621</v>
      </c>
      <c r="D63" s="773"/>
      <c r="E63" s="773"/>
      <c r="F63" s="773" t="s">
        <v>622</v>
      </c>
      <c r="G63" s="773"/>
      <c r="H63" s="773"/>
      <c r="I63" s="773"/>
      <c r="J63" s="773"/>
      <c r="L63" s="773"/>
      <c r="M63" s="773"/>
      <c r="N63" s="773"/>
      <c r="O63" s="773"/>
      <c r="P63" s="773"/>
      <c r="Q63" s="242"/>
      <c r="R63" s="147"/>
      <c r="S63" s="772"/>
      <c r="T63" s="772"/>
      <c r="U63" s="248"/>
      <c r="V63" s="248"/>
    </row>
    <row r="64" spans="1:31" s="245" customFormat="1" ht="18" customHeight="1">
      <c r="A64" s="240"/>
      <c r="B64" s="241"/>
      <c r="C64" s="277" t="s">
        <v>623</v>
      </c>
      <c r="D64" s="773"/>
      <c r="E64" s="773"/>
      <c r="F64" s="773"/>
      <c r="G64" s="773"/>
      <c r="H64" s="773"/>
      <c r="I64" s="773"/>
      <c r="J64" s="773"/>
      <c r="L64" s="773"/>
      <c r="M64" s="773"/>
      <c r="N64" s="773"/>
      <c r="O64" s="773"/>
      <c r="P64" s="773"/>
      <c r="Q64" s="242"/>
      <c r="R64" s="147"/>
      <c r="S64" s="772"/>
      <c r="T64" s="772"/>
      <c r="U64" s="248"/>
      <c r="V64" s="248"/>
    </row>
    <row r="65" spans="1:22" s="245" customFormat="1" ht="6.75" customHeight="1">
      <c r="A65" s="240"/>
      <c r="B65" s="241"/>
      <c r="C65" s="773"/>
      <c r="D65" s="773"/>
      <c r="E65" s="773"/>
      <c r="F65" s="773"/>
      <c r="G65" s="773"/>
      <c r="H65" s="773"/>
      <c r="I65" s="773"/>
      <c r="J65" s="773"/>
      <c r="K65" s="773"/>
      <c r="L65" s="773"/>
      <c r="M65" s="773"/>
      <c r="N65" s="773"/>
      <c r="O65" s="773"/>
      <c r="P65" s="773"/>
      <c r="Q65" s="242"/>
      <c r="R65" s="147"/>
      <c r="S65" s="772"/>
      <c r="T65" s="772"/>
      <c r="U65" s="248"/>
      <c r="V65" s="248"/>
    </row>
    <row r="66" spans="1:22" s="245" customFormat="1" ht="18" customHeight="1">
      <c r="A66" s="240"/>
      <c r="B66" s="241"/>
      <c r="C66" s="781"/>
      <c r="D66" s="782"/>
      <c r="E66" s="782"/>
      <c r="F66" s="778"/>
      <c r="G66" s="778"/>
      <c r="H66" s="778"/>
      <c r="I66" s="778"/>
      <c r="J66" s="778"/>
      <c r="K66" s="374"/>
      <c r="L66" s="779"/>
      <c r="M66" s="779"/>
      <c r="N66" s="778"/>
      <c r="O66" s="783"/>
      <c r="P66" s="373"/>
      <c r="Q66" s="242"/>
      <c r="R66" s="147"/>
      <c r="S66" s="772"/>
      <c r="T66" s="772"/>
      <c r="U66" s="248"/>
      <c r="V66" s="248"/>
    </row>
    <row r="67" spans="1:22" s="245" customFormat="1" ht="18" customHeight="1">
      <c r="A67" s="240"/>
      <c r="B67" s="241"/>
      <c r="C67" s="784"/>
      <c r="D67" s="248"/>
      <c r="E67" s="248"/>
      <c r="F67" s="505"/>
      <c r="G67" s="505"/>
      <c r="H67" s="505"/>
      <c r="I67" s="505"/>
      <c r="J67" s="505"/>
      <c r="L67" s="149"/>
      <c r="M67" s="149"/>
      <c r="N67" s="505"/>
      <c r="O67" s="655"/>
      <c r="P67" s="249"/>
      <c r="Q67" s="242"/>
      <c r="R67" s="147"/>
      <c r="S67" s="772"/>
      <c r="T67" s="772"/>
      <c r="U67" s="248"/>
      <c r="V67" s="248"/>
    </row>
    <row r="68" spans="1:22" s="245" customFormat="1" ht="18" customHeight="1">
      <c r="A68" s="240"/>
      <c r="B68" s="241"/>
      <c r="C68" s="784"/>
      <c r="D68" s="248"/>
      <c r="E68" s="248"/>
      <c r="F68" s="505"/>
      <c r="G68" s="505"/>
      <c r="H68" s="505"/>
      <c r="I68" s="505"/>
      <c r="J68" s="505"/>
      <c r="L68" s="149"/>
      <c r="M68" s="149"/>
      <c r="N68" s="505"/>
      <c r="O68" s="655"/>
      <c r="P68" s="249"/>
      <c r="Q68" s="242"/>
      <c r="R68" s="147"/>
      <c r="S68" s="772"/>
      <c r="T68" s="772"/>
      <c r="U68" s="248"/>
      <c r="V68" s="248"/>
    </row>
    <row r="69" spans="1:22" s="245" customFormat="1" ht="18" customHeight="1">
      <c r="A69" s="240"/>
      <c r="B69" s="241"/>
      <c r="C69" s="784"/>
      <c r="D69" s="248"/>
      <c r="E69" s="248"/>
      <c r="F69" s="505"/>
      <c r="G69" s="505"/>
      <c r="H69" s="505"/>
      <c r="I69" s="505"/>
      <c r="J69" s="505"/>
      <c r="L69" s="149"/>
      <c r="M69" s="149"/>
      <c r="N69" s="505"/>
      <c r="O69" s="655"/>
      <c r="P69" s="249"/>
      <c r="Q69" s="242"/>
      <c r="R69" s="147"/>
      <c r="S69" s="772"/>
      <c r="T69" s="772"/>
      <c r="U69" s="248"/>
      <c r="V69" s="248"/>
    </row>
    <row r="70" spans="1:22" s="245" customFormat="1" ht="18" customHeight="1">
      <c r="A70" s="240"/>
      <c r="B70" s="241"/>
      <c r="C70" s="784"/>
      <c r="D70" s="248"/>
      <c r="E70" s="248"/>
      <c r="F70" s="505"/>
      <c r="G70" s="505"/>
      <c r="H70" s="505"/>
      <c r="I70" s="505"/>
      <c r="J70" s="505"/>
      <c r="L70" s="149"/>
      <c r="M70" s="149"/>
      <c r="N70" s="505"/>
      <c r="O70" s="655"/>
      <c r="P70" s="249"/>
      <c r="Q70" s="242"/>
      <c r="R70" s="147"/>
      <c r="S70" s="772"/>
      <c r="T70" s="772"/>
      <c r="U70" s="248"/>
      <c r="V70" s="248"/>
    </row>
    <row r="71" spans="1:22" s="245" customFormat="1" ht="18" customHeight="1">
      <c r="A71" s="240"/>
      <c r="B71" s="241"/>
      <c r="C71" s="784"/>
      <c r="D71" s="248"/>
      <c r="E71" s="248"/>
      <c r="F71" s="505"/>
      <c r="G71" s="505"/>
      <c r="H71" s="505"/>
      <c r="I71" s="505"/>
      <c r="J71" s="505"/>
      <c r="L71" s="149"/>
      <c r="M71" s="149"/>
      <c r="N71" s="505"/>
      <c r="O71" s="655"/>
      <c r="P71" s="249"/>
      <c r="Q71" s="242"/>
      <c r="R71" s="147"/>
      <c r="S71" s="772"/>
      <c r="T71" s="772"/>
      <c r="U71" s="248"/>
      <c r="V71" s="248"/>
    </row>
    <row r="72" spans="1:22" s="245" customFormat="1" ht="18" customHeight="1">
      <c r="A72" s="240"/>
      <c r="B72" s="241"/>
      <c r="C72" s="784"/>
      <c r="D72" s="248"/>
      <c r="E72" s="248"/>
      <c r="F72" s="505"/>
      <c r="G72" s="505"/>
      <c r="H72" s="505"/>
      <c r="I72" s="505"/>
      <c r="J72" s="505"/>
      <c r="L72" s="149"/>
      <c r="M72" s="149"/>
      <c r="N72" s="505"/>
      <c r="O72" s="655"/>
      <c r="P72" s="249"/>
      <c r="Q72" s="242"/>
      <c r="R72" s="147"/>
      <c r="S72" s="772"/>
      <c r="T72" s="772"/>
      <c r="U72" s="248"/>
      <c r="V72" s="248"/>
    </row>
    <row r="73" spans="1:22" s="245" customFormat="1" ht="18" customHeight="1">
      <c r="A73" s="240"/>
      <c r="B73" s="241"/>
      <c r="C73"/>
      <c r="D73" s="248"/>
      <c r="E73" s="248"/>
      <c r="F73" s="505"/>
      <c r="G73" s="505"/>
      <c r="H73" s="505"/>
      <c r="I73" s="505"/>
      <c r="J73" s="505"/>
      <c r="L73" s="149"/>
      <c r="M73" s="149"/>
      <c r="N73" s="505"/>
      <c r="O73" s="655"/>
      <c r="P73" s="249"/>
      <c r="Q73" s="242"/>
      <c r="R73" s="147"/>
      <c r="S73" s="772"/>
      <c r="T73" s="772"/>
      <c r="U73" s="248"/>
      <c r="V73" s="248"/>
    </row>
    <row r="74" spans="1:22" s="245" customFormat="1" ht="18" customHeight="1">
      <c r="A74" s="240"/>
      <c r="B74" s="241"/>
      <c r="C74" s="784"/>
      <c r="D74" s="248"/>
      <c r="E74" s="248"/>
      <c r="F74" s="505"/>
      <c r="G74" s="505"/>
      <c r="H74" s="505"/>
      <c r="I74" s="505"/>
      <c r="J74" s="505"/>
      <c r="L74" s="149"/>
      <c r="M74" s="149"/>
      <c r="N74" s="505"/>
      <c r="O74" s="655"/>
      <c r="P74" s="249"/>
      <c r="Q74" s="242"/>
      <c r="R74" s="147"/>
      <c r="S74" s="772"/>
      <c r="T74" s="772"/>
      <c r="U74" s="248"/>
      <c r="V74" s="248"/>
    </row>
    <row r="75" spans="1:22" s="245" customFormat="1" ht="18" customHeight="1">
      <c r="A75" s="240"/>
      <c r="B75" s="241"/>
      <c r="C75" s="784"/>
      <c r="D75" s="248"/>
      <c r="E75" s="248"/>
      <c r="F75" s="505"/>
      <c r="G75" s="505"/>
      <c r="H75" s="505"/>
      <c r="I75" s="505"/>
      <c r="J75" s="505"/>
      <c r="L75" s="149"/>
      <c r="M75" s="149"/>
      <c r="N75" s="505"/>
      <c r="O75" s="655"/>
      <c r="P75" s="249"/>
      <c r="Q75" s="242"/>
      <c r="R75" s="147"/>
      <c r="S75" s="772"/>
      <c r="T75" s="772"/>
      <c r="U75" s="248"/>
      <c r="V75" s="248"/>
    </row>
    <row r="76" spans="1:22" s="245" customFormat="1" ht="18" customHeight="1">
      <c r="A76" s="240"/>
      <c r="B76" s="241"/>
      <c r="C76" s="784"/>
      <c r="D76" s="248"/>
      <c r="E76" s="248"/>
      <c r="F76" s="505"/>
      <c r="G76" s="505"/>
      <c r="H76" s="505"/>
      <c r="I76" s="505"/>
      <c r="J76" s="505"/>
      <c r="L76" s="149"/>
      <c r="M76" s="149"/>
      <c r="N76" s="505"/>
      <c r="O76" s="655"/>
      <c r="P76" s="249"/>
      <c r="Q76" s="242"/>
      <c r="R76" s="147"/>
      <c r="S76" s="772"/>
      <c r="T76" s="772"/>
      <c r="U76" s="248"/>
      <c r="V76" s="248"/>
    </row>
    <row r="77" spans="1:22" s="245" customFormat="1" ht="18" customHeight="1">
      <c r="A77" s="240"/>
      <c r="B77" s="241"/>
      <c r="C77" s="784"/>
      <c r="D77" s="248"/>
      <c r="E77" s="248"/>
      <c r="F77" s="505"/>
      <c r="G77" s="505"/>
      <c r="H77" s="505"/>
      <c r="I77" s="505"/>
      <c r="J77" s="505"/>
      <c r="L77"/>
      <c r="M77" s="149"/>
      <c r="N77" s="505"/>
      <c r="O77" s="655"/>
      <c r="P77" s="249"/>
      <c r="Q77" s="242"/>
      <c r="R77" s="147"/>
      <c r="S77" s="772"/>
      <c r="T77" s="772"/>
      <c r="U77" s="248"/>
      <c r="V77" s="248"/>
    </row>
    <row r="78" spans="1:22" s="245" customFormat="1" ht="18" customHeight="1">
      <c r="A78" s="240"/>
      <c r="B78" s="241"/>
      <c r="C78" s="784"/>
      <c r="D78" s="248"/>
      <c r="E78" s="248"/>
      <c r="F78" s="505"/>
      <c r="G78" s="505"/>
      <c r="H78" s="505"/>
      <c r="I78" s="505"/>
      <c r="J78" s="505"/>
      <c r="L78" s="149"/>
      <c r="M78" s="149"/>
      <c r="N78" s="505"/>
      <c r="O78" s="655"/>
      <c r="P78" s="249"/>
      <c r="Q78" s="242"/>
      <c r="R78" s="147"/>
      <c r="S78" s="772"/>
      <c r="T78" s="772"/>
      <c r="U78" s="248"/>
      <c r="V78" s="248"/>
    </row>
    <row r="79" spans="1:22" s="245" customFormat="1" ht="18" customHeight="1">
      <c r="A79" s="240"/>
      <c r="B79" s="241"/>
      <c r="C79" s="784"/>
      <c r="D79" s="248"/>
      <c r="E79" s="248"/>
      <c r="F79" s="505"/>
      <c r="G79" s="505"/>
      <c r="H79" s="505"/>
      <c r="I79" s="505"/>
      <c r="J79" s="505"/>
      <c r="L79" s="149"/>
      <c r="M79" s="149"/>
      <c r="N79" s="505"/>
      <c r="O79" s="655"/>
      <c r="P79" s="249"/>
      <c r="Q79" s="242"/>
      <c r="R79" s="147"/>
      <c r="S79" s="772"/>
      <c r="T79" s="772"/>
      <c r="U79" s="248"/>
      <c r="V79" s="248"/>
    </row>
    <row r="80" spans="1:22" s="245" customFormat="1" ht="18" customHeight="1">
      <c r="A80" s="240"/>
      <c r="B80" s="241"/>
      <c r="C80" s="784"/>
      <c r="D80" s="248"/>
      <c r="E80" s="248"/>
      <c r="F80" s="505"/>
      <c r="G80" s="505"/>
      <c r="H80" s="505"/>
      <c r="I80"/>
      <c r="J80" s="505"/>
      <c r="L80" s="149"/>
      <c r="M80" s="149"/>
      <c r="N80" s="505"/>
      <c r="O80" s="655"/>
      <c r="P80" s="249"/>
      <c r="Q80" s="242"/>
      <c r="R80" s="147"/>
      <c r="S80" s="772"/>
      <c r="T80" s="772"/>
      <c r="U80" s="248"/>
      <c r="V80" s="248"/>
    </row>
    <row r="81" spans="1:22" s="245" customFormat="1" ht="18" customHeight="1">
      <c r="A81" s="240"/>
      <c r="B81" s="241"/>
      <c r="C81" s="784"/>
      <c r="D81" s="248"/>
      <c r="E81" s="248"/>
      <c r="F81" s="505"/>
      <c r="G81" s="505"/>
      <c r="H81" s="505"/>
      <c r="I81" s="505"/>
      <c r="J81" s="505"/>
      <c r="L81" s="149"/>
      <c r="M81" s="149"/>
      <c r="N81" s="505"/>
      <c r="O81" s="655"/>
      <c r="P81" s="249"/>
      <c r="Q81" s="242"/>
      <c r="R81" s="147"/>
      <c r="S81" s="772"/>
      <c r="T81" s="772"/>
      <c r="U81" s="248"/>
      <c r="V81" s="248"/>
    </row>
    <row r="82" spans="1:22" s="245" customFormat="1" ht="18" customHeight="1">
      <c r="A82" s="240"/>
      <c r="B82" s="241"/>
      <c r="C82" s="784"/>
      <c r="D82" s="248"/>
      <c r="E82" s="248"/>
      <c r="F82" s="505"/>
      <c r="G82" s="505"/>
      <c r="H82" s="505"/>
      <c r="I82" s="505"/>
      <c r="J82" s="505"/>
      <c r="L82" s="149"/>
      <c r="M82" s="149"/>
      <c r="N82" s="505"/>
      <c r="O82" s="655"/>
      <c r="P82" s="249"/>
      <c r="Q82" s="242"/>
      <c r="R82" s="147"/>
      <c r="S82" s="772"/>
      <c r="T82" s="772"/>
      <c r="U82" s="248"/>
      <c r="V82" s="248"/>
    </row>
    <row r="83" spans="1:22" s="245" customFormat="1" ht="18" customHeight="1">
      <c r="A83" s="240"/>
      <c r="B83" s="241"/>
      <c r="C83" s="784"/>
      <c r="D83" s="248"/>
      <c r="E83" s="248"/>
      <c r="F83" s="505"/>
      <c r="G83" s="505"/>
      <c r="H83" s="505"/>
      <c r="I83" s="505"/>
      <c r="J83" s="505"/>
      <c r="L83" s="149"/>
      <c r="M83" s="149"/>
      <c r="N83" s="505"/>
      <c r="O83" s="655"/>
      <c r="P83" s="249"/>
      <c r="Q83" s="242"/>
      <c r="R83" s="147"/>
      <c r="S83" s="772"/>
      <c r="T83" s="772"/>
      <c r="U83" s="248"/>
      <c r="V83" s="248"/>
    </row>
    <row r="84" spans="1:22" s="245" customFormat="1" ht="18" customHeight="1">
      <c r="A84" s="240"/>
      <c r="B84" s="241"/>
      <c r="C84" s="784"/>
      <c r="D84" s="248"/>
      <c r="E84" s="248"/>
      <c r="F84" s="505"/>
      <c r="G84" s="505"/>
      <c r="H84" s="505"/>
      <c r="I84" s="505"/>
      <c r="J84" s="505"/>
      <c r="L84"/>
      <c r="M84" s="149"/>
      <c r="N84" s="505"/>
      <c r="O84" s="655"/>
      <c r="P84" s="249"/>
      <c r="Q84" s="242"/>
      <c r="R84" s="147"/>
      <c r="S84" s="772"/>
      <c r="T84" s="772"/>
      <c r="U84" s="248"/>
      <c r="V84" s="248"/>
    </row>
    <row r="85" spans="1:22" s="245" customFormat="1" ht="18" customHeight="1">
      <c r="A85" s="240"/>
      <c r="B85" s="241"/>
      <c r="C85" s="784"/>
      <c r="D85" s="248"/>
      <c r="E85" s="248"/>
      <c r="F85" s="505"/>
      <c r="G85" s="505"/>
      <c r="H85" s="505"/>
      <c r="I85" s="505"/>
      <c r="J85" s="505"/>
      <c r="L85" s="149"/>
      <c r="M85" s="149"/>
      <c r="N85" s="505"/>
      <c r="O85" s="655"/>
      <c r="P85" s="249"/>
      <c r="Q85" s="242"/>
      <c r="R85" s="147"/>
      <c r="S85" s="772"/>
      <c r="T85" s="772"/>
      <c r="U85" s="248"/>
      <c r="V85" s="248"/>
    </row>
    <row r="86" spans="1:22" s="245" customFormat="1" ht="18" customHeight="1">
      <c r="A86" s="240"/>
      <c r="B86" s="241"/>
      <c r="C86" s="784"/>
      <c r="D86" s="248"/>
      <c r="E86" s="248"/>
      <c r="F86" s="505"/>
      <c r="G86" s="505"/>
      <c r="H86" s="505"/>
      <c r="I86" s="505"/>
      <c r="J86" s="505"/>
      <c r="L86" s="149"/>
      <c r="M86" s="149"/>
      <c r="N86" s="505"/>
      <c r="O86" s="655"/>
      <c r="P86" s="249"/>
      <c r="Q86" s="242"/>
      <c r="R86" s="147"/>
      <c r="S86" s="772"/>
      <c r="T86" s="772"/>
      <c r="U86" s="248"/>
      <c r="V86" s="248"/>
    </row>
    <row r="87" spans="1:22" s="245" customFormat="1" ht="18" customHeight="1">
      <c r="A87" s="240"/>
      <c r="B87" s="241"/>
      <c r="C87" s="784"/>
      <c r="D87" s="248"/>
      <c r="E87" s="248"/>
      <c r="F87" s="505"/>
      <c r="G87" s="505"/>
      <c r="H87" s="505"/>
      <c r="I87"/>
      <c r="J87" s="505"/>
      <c r="L87" s="149"/>
      <c r="M87" s="149"/>
      <c r="N87" s="505"/>
      <c r="O87" s="655"/>
      <c r="P87" s="249"/>
      <c r="Q87" s="242"/>
      <c r="R87" s="147"/>
      <c r="S87" s="772"/>
      <c r="T87" s="772"/>
      <c r="U87" s="248"/>
      <c r="V87" s="248"/>
    </row>
    <row r="88" spans="1:22" s="245" customFormat="1" ht="18" customHeight="1">
      <c r="A88" s="240"/>
      <c r="B88" s="241"/>
      <c r="C88" s="784"/>
      <c r="D88" s="248"/>
      <c r="E88" s="248"/>
      <c r="F88" s="505"/>
      <c r="G88" s="505"/>
      <c r="H88" s="505"/>
      <c r="I88" s="505"/>
      <c r="J88" s="505"/>
      <c r="L88" s="149"/>
      <c r="M88" s="149"/>
      <c r="N88" s="505"/>
      <c r="O88" s="655"/>
      <c r="P88" s="249"/>
      <c r="Q88" s="242"/>
      <c r="R88" s="147"/>
      <c r="S88" s="772"/>
      <c r="T88" s="772"/>
      <c r="U88" s="248"/>
      <c r="V88" s="248"/>
    </row>
    <row r="89" spans="1:22" s="245" customFormat="1" ht="18" customHeight="1">
      <c r="A89" s="240"/>
      <c r="B89" s="241"/>
      <c r="C89" s="784"/>
      <c r="D89" s="248"/>
      <c r="E89" s="248"/>
      <c r="F89" s="505"/>
      <c r="G89" s="505"/>
      <c r="H89" s="505"/>
      <c r="I89" s="505"/>
      <c r="J89" s="505"/>
      <c r="L89" s="149"/>
      <c r="M89" s="149"/>
      <c r="N89" s="505"/>
      <c r="O89" s="655"/>
      <c r="P89" s="249"/>
      <c r="Q89" s="242"/>
      <c r="R89" s="147"/>
      <c r="S89" s="772"/>
      <c r="T89" s="772"/>
      <c r="U89" s="248"/>
      <c r="V89" s="248"/>
    </row>
    <row r="90" spans="1:22" s="245" customFormat="1" ht="18" customHeight="1">
      <c r="A90" s="240"/>
      <c r="B90" s="241"/>
      <c r="C90" s="784"/>
      <c r="D90" s="248"/>
      <c r="E90" s="248"/>
      <c r="F90" s="505"/>
      <c r="G90" s="505"/>
      <c r="H90" s="505"/>
      <c r="I90" s="505"/>
      <c r="J90" s="505"/>
      <c r="L90" s="149"/>
      <c r="M90" s="149"/>
      <c r="N90" s="505"/>
      <c r="O90" s="655"/>
      <c r="P90" s="249"/>
      <c r="Q90" s="242"/>
      <c r="R90" s="147"/>
      <c r="S90" s="772"/>
      <c r="T90" s="772"/>
      <c r="U90" s="248"/>
      <c r="V90" s="248"/>
    </row>
    <row r="91" spans="1:22" s="245" customFormat="1" ht="18" customHeight="1">
      <c r="A91" s="240"/>
      <c r="B91" s="241"/>
      <c r="C91" s="784"/>
      <c r="D91" s="248"/>
      <c r="E91" s="248"/>
      <c r="F91" s="505"/>
      <c r="G91" s="505"/>
      <c r="H91" s="505"/>
      <c r="I91" s="505"/>
      <c r="J91" s="505"/>
      <c r="L91" s="149"/>
      <c r="M91" s="149"/>
      <c r="N91" s="505"/>
      <c r="O91" s="655"/>
      <c r="P91" s="249"/>
      <c r="Q91" s="242"/>
      <c r="R91" s="147"/>
      <c r="S91" s="772"/>
      <c r="T91" s="772"/>
      <c r="U91" s="248"/>
      <c r="V91" s="248"/>
    </row>
    <row r="92" spans="1:22" s="245" customFormat="1" ht="18" customHeight="1">
      <c r="A92" s="240"/>
      <c r="B92" s="241"/>
      <c r="C92" s="784"/>
      <c r="D92" s="248"/>
      <c r="E92" s="248"/>
      <c r="F92" s="505"/>
      <c r="G92" s="505"/>
      <c r="H92" s="505"/>
      <c r="I92" s="505"/>
      <c r="J92" s="505"/>
      <c r="L92" s="149"/>
      <c r="M92" s="149"/>
      <c r="N92" s="505"/>
      <c r="O92" s="655"/>
      <c r="P92" s="249"/>
      <c r="Q92" s="242"/>
      <c r="R92" s="147"/>
      <c r="S92" s="772"/>
      <c r="T92" s="772"/>
      <c r="U92" s="248"/>
      <c r="V92" s="248"/>
    </row>
    <row r="93" spans="1:22" s="245" customFormat="1" ht="18" customHeight="1">
      <c r="A93" s="240"/>
      <c r="B93" s="241"/>
      <c r="C93" s="784"/>
      <c r="D93" s="248"/>
      <c r="E93" s="248"/>
      <c r="F93" s="505"/>
      <c r="G93" s="505"/>
      <c r="H93" s="505"/>
      <c r="I93" s="505"/>
      <c r="J93" s="505"/>
      <c r="L93" s="149"/>
      <c r="M93" s="149"/>
      <c r="N93" s="505"/>
      <c r="O93" s="655"/>
      <c r="P93" s="249"/>
      <c r="Q93" s="242"/>
      <c r="R93" s="147"/>
      <c r="S93" s="772"/>
      <c r="T93" s="772"/>
      <c r="U93" s="248"/>
      <c r="V93" s="248"/>
    </row>
    <row r="94" spans="1:22" s="245" customFormat="1" ht="18" customHeight="1">
      <c r="A94" s="240"/>
      <c r="B94" s="241"/>
      <c r="C94" s="784"/>
      <c r="D94" s="248"/>
      <c r="E94" s="248"/>
      <c r="F94" s="505"/>
      <c r="G94" s="505"/>
      <c r="H94" s="505"/>
      <c r="I94" s="505"/>
      <c r="J94" s="505"/>
      <c r="L94" s="149"/>
      <c r="M94" s="149"/>
      <c r="N94" s="505"/>
      <c r="O94" s="655"/>
      <c r="P94" s="249"/>
      <c r="Q94" s="242"/>
      <c r="R94" s="147"/>
      <c r="S94" s="772"/>
      <c r="T94" s="772"/>
      <c r="U94" s="248"/>
      <c r="V94" s="248"/>
    </row>
    <row r="95" spans="1:22" s="245" customFormat="1" ht="18" customHeight="1">
      <c r="A95" s="240"/>
      <c r="B95" s="241"/>
      <c r="C95" s="784"/>
      <c r="D95" s="248"/>
      <c r="E95" s="248"/>
      <c r="F95" s="505"/>
      <c r="G95" s="505"/>
      <c r="H95" s="505"/>
      <c r="I95" s="505"/>
      <c r="J95" s="505"/>
      <c r="L95" s="149"/>
      <c r="M95" s="149"/>
      <c r="N95" s="505"/>
      <c r="O95" s="655"/>
      <c r="P95" s="249"/>
      <c r="Q95" s="242"/>
      <c r="R95" s="147"/>
      <c r="S95" s="772"/>
      <c r="T95" s="772"/>
      <c r="U95" s="248"/>
      <c r="V95" s="248"/>
    </row>
    <row r="96" spans="1:22" s="245" customFormat="1" ht="18" customHeight="1">
      <c r="A96" s="240"/>
      <c r="B96" s="241"/>
      <c r="C96" s="773"/>
      <c r="D96" s="773"/>
      <c r="E96" s="773"/>
      <c r="F96" s="773"/>
      <c r="G96" s="773"/>
      <c r="H96" s="773"/>
      <c r="I96" s="773"/>
      <c r="J96" s="773"/>
      <c r="K96" s="773"/>
      <c r="L96" s="773"/>
      <c r="M96" s="773"/>
      <c r="N96" s="773"/>
      <c r="O96" s="773"/>
      <c r="P96" s="773"/>
      <c r="Q96" s="242"/>
      <c r="R96" s="147"/>
      <c r="S96" s="772"/>
      <c r="T96" s="772"/>
      <c r="U96" s="248"/>
      <c r="V96" s="248"/>
    </row>
    <row r="97" spans="1:24" s="245" customFormat="1" ht="18" customHeight="1">
      <c r="A97" s="240"/>
      <c r="B97" s="241"/>
      <c r="C97" s="773"/>
      <c r="D97" s="773"/>
      <c r="E97" s="773"/>
      <c r="F97" s="773"/>
      <c r="G97" s="773"/>
      <c r="H97" s="773"/>
      <c r="I97" s="773"/>
      <c r="J97" s="773"/>
      <c r="K97" s="773"/>
      <c r="L97" s="773"/>
      <c r="M97" s="773"/>
      <c r="N97" s="773"/>
      <c r="O97" s="773"/>
      <c r="P97" s="773"/>
      <c r="Q97" s="1421"/>
      <c r="R97" s="147"/>
      <c r="S97" s="772"/>
      <c r="T97" s="772"/>
      <c r="U97" s="248"/>
      <c r="V97" s="248"/>
    </row>
    <row r="98" spans="1:24" s="7" customFormat="1" ht="24.75" customHeight="1">
      <c r="A98" s="102"/>
      <c r="B98" s="52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 s="106"/>
      <c r="R98" s="44"/>
      <c r="S98" s="772"/>
      <c r="T98" s="772"/>
      <c r="U98" s="8"/>
      <c r="V98"/>
      <c r="W98"/>
      <c r="X98"/>
    </row>
    <row r="99" spans="1:24" s="7" customFormat="1" ht="24.75" customHeight="1">
      <c r="A99" s="102"/>
      <c r="B99" s="52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 s="106"/>
      <c r="R99" s="44"/>
      <c r="S99" s="772"/>
      <c r="T99" s="772"/>
      <c r="U99" s="8"/>
      <c r="V99"/>
      <c r="W99"/>
      <c r="X99"/>
    </row>
    <row r="100" spans="1:24" s="7" customFormat="1" ht="24.75" customHeight="1" thickBot="1">
      <c r="A100" s="102"/>
      <c r="B100" s="52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 s="106"/>
      <c r="R100" s="44"/>
      <c r="S100" s="772"/>
      <c r="T100" s="772"/>
      <c r="U100" s="8"/>
      <c r="V100"/>
      <c r="W100"/>
      <c r="X100"/>
    </row>
    <row r="101" spans="1:24" s="7" customFormat="1" ht="24.75" customHeight="1" thickBot="1">
      <c r="A101" s="102"/>
      <c r="B101" s="52"/>
      <c r="C101" s="1722" t="s">
        <v>837</v>
      </c>
      <c r="D101" s="1723"/>
      <c r="E101" s="386"/>
      <c r="F101" s="787" t="s">
        <v>625</v>
      </c>
      <c r="G101" s="385"/>
      <c r="H101" s="385"/>
      <c r="I101" s="385"/>
      <c r="J101" s="385"/>
      <c r="K101" s="385"/>
      <c r="L101" s="385"/>
      <c r="M101" s="385"/>
      <c r="N101" s="386"/>
      <c r="O101" s="1725">
        <v>700</v>
      </c>
      <c r="P101" s="1726"/>
      <c r="Q101" s="106"/>
      <c r="R101" s="44"/>
      <c r="S101" s="772"/>
      <c r="T101" s="772"/>
      <c r="U101" s="8"/>
      <c r="V101"/>
      <c r="W101"/>
      <c r="X101"/>
    </row>
    <row r="102" spans="1:24" s="7" customFormat="1" ht="24.75" customHeight="1" thickBot="1">
      <c r="A102" s="102"/>
      <c r="B102" s="52"/>
      <c r="C102" s="1722" t="s">
        <v>1066</v>
      </c>
      <c r="D102" s="1723"/>
      <c r="E102" s="386"/>
      <c r="F102" s="787" t="s">
        <v>625</v>
      </c>
      <c r="G102" s="385"/>
      <c r="H102" s="385"/>
      <c r="I102" s="385"/>
      <c r="J102" s="385"/>
      <c r="K102" s="385"/>
      <c r="L102" s="385"/>
      <c r="M102" s="385"/>
      <c r="N102" s="386"/>
      <c r="O102" s="1725">
        <v>700</v>
      </c>
      <c r="P102" s="1726"/>
      <c r="Q102" s="106"/>
      <c r="R102" s="44"/>
      <c r="S102" s="772"/>
      <c r="T102" s="772"/>
      <c r="U102" s="8"/>
      <c r="V102"/>
      <c r="W102"/>
      <c r="X102"/>
    </row>
    <row r="103" spans="1:24" s="7" customFormat="1" ht="31.5" customHeight="1" thickBot="1">
      <c r="A103" s="102"/>
      <c r="B103" s="52"/>
      <c r="C103" s="1722" t="s">
        <v>662</v>
      </c>
      <c r="D103" s="1723"/>
      <c r="E103" s="384"/>
      <c r="F103" s="786" t="s">
        <v>838</v>
      </c>
      <c r="G103" s="383"/>
      <c r="H103" s="383"/>
      <c r="I103" s="383"/>
      <c r="J103" s="383"/>
      <c r="K103" s="383"/>
      <c r="L103" s="383"/>
      <c r="M103" s="383"/>
      <c r="N103" s="384"/>
      <c r="O103" s="1720">
        <v>300</v>
      </c>
      <c r="P103" s="1724"/>
      <c r="Q103" s="106"/>
      <c r="R103" s="44"/>
      <c r="S103" s="772"/>
      <c r="T103" s="772"/>
      <c r="U103" s="8"/>
      <c r="V103"/>
      <c r="W103"/>
      <c r="X103"/>
    </row>
    <row r="104" spans="1:24" s="7" customFormat="1" ht="30.75" customHeight="1" thickBot="1">
      <c r="A104" s="102"/>
      <c r="B104" s="52"/>
      <c r="C104" s="1722" t="s">
        <v>626</v>
      </c>
      <c r="D104" s="1723"/>
      <c r="E104" s="384"/>
      <c r="F104" s="786" t="s">
        <v>839</v>
      </c>
      <c r="G104" s="383"/>
      <c r="H104" s="383"/>
      <c r="I104" s="383"/>
      <c r="J104" s="383"/>
      <c r="K104" s="383"/>
      <c r="L104" s="383"/>
      <c r="M104" s="383"/>
      <c r="N104" s="384"/>
      <c r="O104" s="1720">
        <v>800</v>
      </c>
      <c r="P104" s="1724"/>
      <c r="Q104" s="106"/>
      <c r="R104" s="44"/>
      <c r="S104" s="772"/>
      <c r="T104" s="772"/>
      <c r="U104" s="8"/>
      <c r="V104"/>
      <c r="W104"/>
      <c r="X104"/>
    </row>
    <row r="105" spans="1:24" s="7" customFormat="1" ht="6" customHeight="1">
      <c r="A105" s="102"/>
      <c r="B105" s="52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 s="106"/>
      <c r="R105" s="44"/>
      <c r="S105" s="772"/>
      <c r="T105" s="772"/>
      <c r="U105" s="8"/>
      <c r="V105"/>
      <c r="W105"/>
      <c r="X105"/>
    </row>
    <row r="106" spans="1:24" s="118" customFormat="1" ht="12.75" customHeight="1">
      <c r="A106" s="116"/>
      <c r="C106" s="1240" t="s">
        <v>309</v>
      </c>
      <c r="D106" s="1240"/>
      <c r="E106" s="1240"/>
      <c r="F106" s="1240"/>
      <c r="G106" s="1240"/>
      <c r="H106" s="1240"/>
      <c r="I106" s="1240"/>
      <c r="J106" s="1240"/>
      <c r="K106" s="1240"/>
      <c r="L106" s="1240"/>
      <c r="M106" s="1240"/>
      <c r="N106" s="1240"/>
      <c r="O106" s="1240"/>
      <c r="P106" s="537"/>
      <c r="Q106" s="130"/>
      <c r="S106" s="788"/>
      <c r="T106" s="788"/>
    </row>
    <row r="107" spans="1:24" s="118" customFormat="1" ht="12.75" customHeight="1">
      <c r="A107" s="116"/>
      <c r="C107" s="1239" t="s">
        <v>109</v>
      </c>
      <c r="D107" s="1239"/>
      <c r="E107" s="1239"/>
      <c r="F107" s="1239"/>
      <c r="G107" s="1239"/>
      <c r="H107" s="1239"/>
      <c r="I107" s="1239"/>
      <c r="J107" s="1239"/>
      <c r="K107" s="1239"/>
      <c r="L107" s="1239"/>
      <c r="M107" s="1239"/>
      <c r="N107" s="1239"/>
      <c r="O107" s="1239"/>
      <c r="P107" s="537"/>
      <c r="Q107" s="130"/>
      <c r="S107" s="788"/>
      <c r="T107" s="788"/>
    </row>
    <row r="108" spans="1:24" customFormat="1">
      <c r="A108" s="107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2"/>
      <c r="S108" s="748"/>
      <c r="T108" s="748"/>
    </row>
    <row r="114" spans="3:31" s="2" customFormat="1">
      <c r="C114" s="789"/>
      <c r="P114"/>
      <c r="Q114"/>
      <c r="R114" s="41"/>
      <c r="S114" s="749"/>
      <c r="T114" s="749"/>
      <c r="U114" s="47"/>
      <c r="V114" s="47"/>
      <c r="W114" s="1"/>
      <c r="X114" s="1"/>
      <c r="Y114" s="1"/>
      <c r="Z114" s="1"/>
      <c r="AA114" s="1"/>
      <c r="AB114" s="1"/>
      <c r="AC114" s="1"/>
      <c r="AD114" s="1"/>
      <c r="AE114" s="1"/>
    </row>
  </sheetData>
  <mergeCells count="25">
    <mergeCell ref="C104:D104"/>
    <mergeCell ref="O104:P104"/>
    <mergeCell ref="C102:D102"/>
    <mergeCell ref="O102:P102"/>
    <mergeCell ref="C103:D103"/>
    <mergeCell ref="O103:P103"/>
    <mergeCell ref="C15:G15"/>
    <mergeCell ref="K16:L16"/>
    <mergeCell ref="N16:P16"/>
    <mergeCell ref="C101:D101"/>
    <mergeCell ref="O101:P101"/>
    <mergeCell ref="C12:G12"/>
    <mergeCell ref="C13:G13"/>
    <mergeCell ref="K14:L14"/>
    <mergeCell ref="N14:P14"/>
    <mergeCell ref="K9:L9"/>
    <mergeCell ref="N9:P9"/>
    <mergeCell ref="C10:G10"/>
    <mergeCell ref="K11:L11"/>
    <mergeCell ref="N11:P11"/>
    <mergeCell ref="C2:O2"/>
    <mergeCell ref="K6:L6"/>
    <mergeCell ref="N6:P6"/>
    <mergeCell ref="C7:G7"/>
    <mergeCell ref="C8:G8"/>
  </mergeCells>
  <printOptions horizontalCentered="1"/>
  <pageMargins left="0.23622047244094491" right="0.23622047244094491" top="0.19685039370078741" bottom="0.19685039370078741" header="0" footer="0.31496062992125984"/>
  <pageSetup paperSize="9" scale="4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0CA05-F387-4DAF-B15A-D3257944E297}">
  <sheetPr>
    <pageSetUpPr fitToPage="1"/>
  </sheetPr>
  <dimension ref="A1:Y109"/>
  <sheetViews>
    <sheetView showGridLines="0" view="pageBreakPreview" zoomScale="60" zoomScaleNormal="60" zoomScalePageLayoutView="40" workbookViewId="0">
      <selection activeCell="C2" sqref="C2:O2"/>
    </sheetView>
  </sheetViews>
  <sheetFormatPr defaultColWidth="9.109375" defaultRowHeight="17.399999999999999"/>
  <cols>
    <col min="1" max="1" width="1.5546875" style="2" customWidth="1"/>
    <col min="2" max="2" width="1.6640625" style="2" customWidth="1"/>
    <col min="3" max="3" width="35.5546875" style="2" customWidth="1"/>
    <col min="4" max="4" width="28.5546875" style="2" customWidth="1"/>
    <col min="5" max="5" width="11" style="2" customWidth="1"/>
    <col min="6" max="6" width="9.88671875" style="2" bestFit="1" customWidth="1"/>
    <col min="7" max="7" width="15.6640625" style="2" customWidth="1"/>
    <col min="8" max="8" width="16.109375" style="2" bestFit="1" customWidth="1"/>
    <col min="9" max="9" width="18.5546875" style="2" customWidth="1"/>
    <col min="10" max="10" width="16.33203125" style="2" customWidth="1"/>
    <col min="11" max="11" width="7.109375" style="2" customWidth="1"/>
    <col min="12" max="12" width="9.6640625" style="2" customWidth="1"/>
    <col min="13" max="13" width="22.33203125" style="2" customWidth="1"/>
    <col min="14" max="14" width="5.109375" style="2" customWidth="1"/>
    <col min="15" max="15" width="14.88671875" style="2" customWidth="1"/>
    <col min="16" max="16" width="17.6640625" style="165" customWidth="1"/>
    <col min="17" max="17" width="3.33203125" style="165" customWidth="1"/>
    <col min="18" max="18" width="9.109375" style="41"/>
    <col min="19" max="20" width="14.5546875" style="114" customWidth="1"/>
    <col min="21" max="22" width="9.109375" style="47"/>
    <col min="23" max="16384" width="9.109375" style="1"/>
  </cols>
  <sheetData>
    <row r="1" spans="1:25" s="165" customFormat="1" ht="9" customHeight="1">
      <c r="A1" s="790"/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2"/>
      <c r="S1" s="793"/>
      <c r="T1" s="793"/>
    </row>
    <row r="2" spans="1:25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Q2" s="794"/>
      <c r="T2" s="793"/>
      <c r="U2" s="165"/>
      <c r="V2" s="165"/>
      <c r="W2" s="165"/>
      <c r="X2" s="165"/>
      <c r="Y2" s="165"/>
    </row>
    <row r="3" spans="1:25" ht="77.25" customHeight="1">
      <c r="A3" s="101"/>
      <c r="B3" s="9" t="s">
        <v>90</v>
      </c>
      <c r="C3" s="372"/>
      <c r="D3" s="9"/>
      <c r="E3" s="9"/>
      <c r="F3" s="9"/>
      <c r="G3" s="9"/>
      <c r="H3" s="9"/>
      <c r="I3" s="9"/>
      <c r="J3" s="9"/>
      <c r="K3" s="9"/>
      <c r="L3" s="9"/>
      <c r="M3" s="48"/>
      <c r="N3" s="48"/>
      <c r="O3" s="9"/>
      <c r="Q3" s="794"/>
      <c r="S3" s="793"/>
      <c r="T3" s="793"/>
      <c r="U3" s="165"/>
      <c r="V3" s="165"/>
      <c r="W3" s="165"/>
      <c r="X3" s="165"/>
      <c r="Y3" s="165"/>
    </row>
    <row r="4" spans="1:25" ht="26.25" customHeight="1">
      <c r="A4" s="101"/>
      <c r="C4" s="299" t="str">
        <f>'i10 FL'!C5</f>
        <v>SAJAMSKI CENOVNIK  02/25 VAŽI OD 05.03.2025.</v>
      </c>
      <c r="D4" s="49"/>
      <c r="E4" s="49"/>
      <c r="F4" s="51"/>
      <c r="G4" s="50"/>
      <c r="H4" s="51"/>
      <c r="I4" s="51"/>
      <c r="J4" s="51"/>
      <c r="K4" s="51"/>
      <c r="L4" s="750"/>
      <c r="M4" s="750"/>
      <c r="N4" s="750"/>
      <c r="O4" s="750"/>
      <c r="Q4" s="794"/>
      <c r="T4" s="793"/>
      <c r="U4" s="165"/>
      <c r="V4" s="165"/>
      <c r="W4" s="165"/>
      <c r="X4" s="165"/>
      <c r="Y4" s="165"/>
    </row>
    <row r="5" spans="1:25" ht="15.6" customHeight="1" thickBot="1">
      <c r="A5" s="101"/>
      <c r="L5" s="750"/>
      <c r="M5" s="750"/>
      <c r="N5" s="750"/>
      <c r="O5" s="750"/>
      <c r="Q5" s="794"/>
      <c r="T5" s="793"/>
      <c r="U5" s="165"/>
      <c r="V5" s="165"/>
      <c r="W5" s="165"/>
      <c r="X5" s="165"/>
      <c r="Y5" s="165"/>
    </row>
    <row r="6" spans="1:25" ht="66" customHeight="1" thickBot="1">
      <c r="A6" s="101"/>
      <c r="C6" s="67" t="s">
        <v>0</v>
      </c>
      <c r="D6" s="67" t="s">
        <v>13</v>
      </c>
      <c r="E6" s="37"/>
      <c r="F6" s="109" t="s">
        <v>39</v>
      </c>
      <c r="G6" s="369" t="s">
        <v>110</v>
      </c>
      <c r="H6" s="369" t="s">
        <v>9</v>
      </c>
      <c r="I6" s="369" t="s">
        <v>628</v>
      </c>
      <c r="J6" s="369" t="s">
        <v>311</v>
      </c>
      <c r="K6" s="1679" t="s">
        <v>30</v>
      </c>
      <c r="L6" s="1679"/>
      <c r="M6" s="747" t="s">
        <v>111</v>
      </c>
      <c r="N6" s="1603" t="s">
        <v>14</v>
      </c>
      <c r="O6" s="1603"/>
      <c r="P6" s="1603"/>
      <c r="Q6" s="794"/>
      <c r="S6" s="751"/>
      <c r="T6" s="795"/>
      <c r="U6" s="165"/>
      <c r="V6" s="165"/>
      <c r="W6" s="165"/>
      <c r="X6" s="165"/>
      <c r="Y6" s="165"/>
    </row>
    <row r="7" spans="1:25" s="3" customFormat="1" ht="24.6" customHeight="1" thickBot="1">
      <c r="A7" s="102"/>
      <c r="B7" s="52"/>
      <c r="C7" s="1727" t="s">
        <v>119</v>
      </c>
      <c r="D7" s="1727"/>
      <c r="E7" s="1727"/>
      <c r="F7" s="1727"/>
      <c r="G7" s="1727"/>
      <c r="H7" s="40"/>
      <c r="I7" s="40"/>
      <c r="J7" s="93"/>
      <c r="K7" s="93"/>
      <c r="L7" s="796"/>
      <c r="M7" s="94"/>
      <c r="N7" s="95"/>
      <c r="O7" s="753"/>
      <c r="P7" s="796"/>
      <c r="Q7" s="794"/>
      <c r="R7" s="44"/>
      <c r="S7" s="749"/>
      <c r="T7" s="797"/>
      <c r="U7" s="165"/>
      <c r="V7" s="165"/>
      <c r="W7" s="165"/>
      <c r="X7" s="165"/>
      <c r="Y7" s="165"/>
    </row>
    <row r="8" spans="1:25" s="92" customFormat="1" ht="19.5" customHeight="1">
      <c r="A8" s="103"/>
      <c r="B8" s="87"/>
      <c r="C8" s="754" t="s">
        <v>629</v>
      </c>
      <c r="D8" s="598" t="s">
        <v>272</v>
      </c>
      <c r="E8" s="598"/>
      <c r="F8" s="598" t="s">
        <v>40</v>
      </c>
      <c r="G8" s="598" t="s">
        <v>113</v>
      </c>
      <c r="H8" s="599">
        <v>1598</v>
      </c>
      <c r="I8" s="598">
        <v>180</v>
      </c>
      <c r="J8" s="599">
        <v>60</v>
      </c>
      <c r="K8" s="1649">
        <v>5</v>
      </c>
      <c r="L8" s="1649"/>
      <c r="M8" s="798" t="s">
        <v>325</v>
      </c>
      <c r="N8" s="1683">
        <v>37490</v>
      </c>
      <c r="O8" s="1683">
        <v>2000</v>
      </c>
      <c r="P8" s="1683">
        <v>2000</v>
      </c>
      <c r="Q8" s="799"/>
      <c r="R8" s="91"/>
      <c r="S8" s="84"/>
      <c r="T8" s="797"/>
      <c r="U8" s="800"/>
      <c r="V8" s="800"/>
      <c r="W8" s="800"/>
      <c r="X8" s="800"/>
      <c r="Y8" s="800"/>
    </row>
    <row r="9" spans="1:25" s="92" customFormat="1" ht="19.5" customHeight="1">
      <c r="A9" s="103"/>
      <c r="B9" s="87"/>
      <c r="C9" s="755" t="s">
        <v>629</v>
      </c>
      <c r="D9" s="756" t="s">
        <v>16</v>
      </c>
      <c r="E9" s="473"/>
      <c r="F9" s="473" t="s">
        <v>40</v>
      </c>
      <c r="G9" s="473" t="s">
        <v>113</v>
      </c>
      <c r="H9" s="478">
        <v>1598</v>
      </c>
      <c r="I9" s="473">
        <v>180</v>
      </c>
      <c r="J9" s="478">
        <v>60</v>
      </c>
      <c r="K9" s="1666">
        <v>5</v>
      </c>
      <c r="L9" s="1666"/>
      <c r="M9" s="801" t="s">
        <v>325</v>
      </c>
      <c r="N9" s="1691">
        <v>38990</v>
      </c>
      <c r="O9" s="1691">
        <v>2000</v>
      </c>
      <c r="P9" s="1691">
        <v>2000</v>
      </c>
      <c r="Q9" s="799"/>
      <c r="R9" s="91"/>
      <c r="S9" s="84"/>
      <c r="T9" s="797"/>
      <c r="U9" s="800"/>
      <c r="V9" s="800"/>
      <c r="W9" s="800"/>
      <c r="X9" s="800"/>
      <c r="Y9" s="800"/>
    </row>
    <row r="10" spans="1:25" s="92" customFormat="1" ht="19.5" customHeight="1">
      <c r="A10" s="103"/>
      <c r="B10" s="87"/>
      <c r="C10" s="755" t="s">
        <v>629</v>
      </c>
      <c r="D10" s="756" t="s">
        <v>29</v>
      </c>
      <c r="E10" s="473"/>
      <c r="F10" s="473" t="s">
        <v>40</v>
      </c>
      <c r="G10" s="473" t="s">
        <v>113</v>
      </c>
      <c r="H10" s="478">
        <v>1598</v>
      </c>
      <c r="I10" s="473">
        <v>180</v>
      </c>
      <c r="J10" s="478">
        <v>60</v>
      </c>
      <c r="K10" s="1666">
        <v>5</v>
      </c>
      <c r="L10" s="1666"/>
      <c r="M10" s="801" t="s">
        <v>325</v>
      </c>
      <c r="N10" s="1691">
        <v>41990</v>
      </c>
      <c r="O10" s="1691">
        <v>2000</v>
      </c>
      <c r="P10" s="1691">
        <v>2000</v>
      </c>
      <c r="Q10" s="799"/>
      <c r="R10" s="91"/>
      <c r="S10" s="84"/>
      <c r="T10" s="797"/>
      <c r="U10" s="800"/>
      <c r="V10" s="800"/>
      <c r="W10" s="800"/>
      <c r="X10" s="800"/>
      <c r="Y10" s="800"/>
    </row>
    <row r="11" spans="1:25" s="92" customFormat="1" ht="19.5" customHeight="1" thickBot="1">
      <c r="A11" s="105"/>
      <c r="B11" s="471"/>
      <c r="C11" s="757" t="s">
        <v>629</v>
      </c>
      <c r="D11" s="758" t="s">
        <v>56</v>
      </c>
      <c r="E11" s="758"/>
      <c r="F11" s="758" t="s">
        <v>40</v>
      </c>
      <c r="G11" s="644" t="s">
        <v>113</v>
      </c>
      <c r="H11" s="481">
        <v>1598</v>
      </c>
      <c r="I11" s="644">
        <v>180</v>
      </c>
      <c r="J11" s="481">
        <v>60</v>
      </c>
      <c r="K11" s="1704">
        <v>5</v>
      </c>
      <c r="L11" s="1704"/>
      <c r="M11" s="802" t="s">
        <v>325</v>
      </c>
      <c r="N11" s="1684">
        <v>43490</v>
      </c>
      <c r="O11" s="1684">
        <v>2000</v>
      </c>
      <c r="P11" s="1684">
        <v>2000</v>
      </c>
      <c r="Q11" s="799"/>
      <c r="R11" s="91"/>
      <c r="S11" s="84"/>
      <c r="T11" s="797"/>
      <c r="U11" s="800"/>
      <c r="V11" s="800"/>
      <c r="W11" s="800"/>
      <c r="X11" s="800"/>
      <c r="Y11" s="800"/>
    </row>
    <row r="12" spans="1:25" s="3" customFormat="1" ht="11.4" customHeight="1" thickBot="1">
      <c r="A12" s="102"/>
      <c r="B12" s="52"/>
      <c r="C12" s="1640"/>
      <c r="D12" s="1640"/>
      <c r="E12" s="1640"/>
      <c r="F12" s="1640"/>
      <c r="G12" s="1640"/>
      <c r="H12" s="40"/>
      <c r="I12" s="40"/>
      <c r="J12" s="369"/>
      <c r="K12" s="369"/>
      <c r="L12" s="803"/>
      <c r="M12" s="96"/>
      <c r="N12" s="803"/>
      <c r="O12" s="89"/>
      <c r="P12" s="89"/>
      <c r="Q12" s="794"/>
      <c r="R12" s="91"/>
      <c r="S12" s="84"/>
      <c r="T12" s="797"/>
      <c r="U12" s="165"/>
      <c r="V12" s="165"/>
      <c r="W12" s="165"/>
      <c r="X12" s="165"/>
      <c r="Y12" s="165"/>
    </row>
    <row r="13" spans="1:25" s="92" customFormat="1" ht="19.5" customHeight="1">
      <c r="A13" s="103"/>
      <c r="B13" s="87"/>
      <c r="C13" s="754" t="s">
        <v>629</v>
      </c>
      <c r="D13" s="598" t="s">
        <v>272</v>
      </c>
      <c r="E13" s="598"/>
      <c r="F13" s="598" t="s">
        <v>41</v>
      </c>
      <c r="G13" s="598" t="s">
        <v>113</v>
      </c>
      <c r="H13" s="599">
        <v>1598</v>
      </c>
      <c r="I13" s="598">
        <v>180</v>
      </c>
      <c r="J13" s="599">
        <v>60</v>
      </c>
      <c r="K13" s="1649">
        <v>5</v>
      </c>
      <c r="L13" s="1649"/>
      <c r="M13" s="801" t="s">
        <v>325</v>
      </c>
      <c r="N13" s="1683">
        <v>39290</v>
      </c>
      <c r="O13" s="1683">
        <v>2000</v>
      </c>
      <c r="P13" s="1683">
        <v>2000</v>
      </c>
      <c r="Q13" s="799"/>
      <c r="R13" s="91"/>
      <c r="S13" s="84"/>
      <c r="T13" s="797"/>
      <c r="U13" s="800"/>
      <c r="V13" s="800"/>
      <c r="W13" s="800"/>
      <c r="X13" s="800"/>
      <c r="Y13" s="800"/>
    </row>
    <row r="14" spans="1:25" s="92" customFormat="1" ht="19.5" customHeight="1">
      <c r="A14" s="103"/>
      <c r="B14" s="87"/>
      <c r="C14" s="755" t="s">
        <v>629</v>
      </c>
      <c r="D14" s="756" t="s">
        <v>16</v>
      </c>
      <c r="E14" s="473"/>
      <c r="F14" s="473" t="s">
        <v>41</v>
      </c>
      <c r="G14" s="473" t="s">
        <v>113</v>
      </c>
      <c r="H14" s="478">
        <v>1598</v>
      </c>
      <c r="I14" s="473">
        <v>180</v>
      </c>
      <c r="J14" s="478">
        <v>60</v>
      </c>
      <c r="K14" s="1666">
        <v>5</v>
      </c>
      <c r="L14" s="1666"/>
      <c r="M14" s="801" t="s">
        <v>325</v>
      </c>
      <c r="N14" s="1691">
        <v>40790</v>
      </c>
      <c r="O14" s="1691">
        <v>2000</v>
      </c>
      <c r="P14" s="1691">
        <v>2000</v>
      </c>
      <c r="Q14" s="799"/>
      <c r="R14" s="91"/>
      <c r="S14" s="84"/>
      <c r="T14" s="797"/>
      <c r="U14" s="800"/>
      <c r="V14" s="800"/>
      <c r="W14" s="800"/>
      <c r="X14" s="800"/>
      <c r="Y14" s="800"/>
    </row>
    <row r="15" spans="1:25" s="92" customFormat="1" ht="19.5" customHeight="1">
      <c r="A15" s="103"/>
      <c r="B15" s="87"/>
      <c r="C15" s="755" t="s">
        <v>629</v>
      </c>
      <c r="D15" s="756" t="s">
        <v>29</v>
      </c>
      <c r="E15" s="473"/>
      <c r="F15" s="473" t="s">
        <v>41</v>
      </c>
      <c r="G15" s="473" t="s">
        <v>113</v>
      </c>
      <c r="H15" s="478">
        <v>1598</v>
      </c>
      <c r="I15" s="473">
        <v>180</v>
      </c>
      <c r="J15" s="478">
        <v>60</v>
      </c>
      <c r="K15" s="1666">
        <v>5</v>
      </c>
      <c r="L15" s="1666"/>
      <c r="M15" s="801" t="s">
        <v>325</v>
      </c>
      <c r="N15" s="1691">
        <v>43790</v>
      </c>
      <c r="O15" s="1691">
        <v>2000</v>
      </c>
      <c r="P15" s="1691">
        <v>2000</v>
      </c>
      <c r="Q15" s="799"/>
      <c r="R15" s="91"/>
      <c r="S15" s="84"/>
      <c r="T15" s="797"/>
      <c r="U15" s="800"/>
      <c r="V15" s="800"/>
      <c r="W15" s="800"/>
      <c r="X15" s="800"/>
      <c r="Y15" s="800"/>
    </row>
    <row r="16" spans="1:25" s="92" customFormat="1" ht="19.5" customHeight="1" thickBot="1">
      <c r="A16" s="105"/>
      <c r="B16" s="471"/>
      <c r="C16" s="762" t="s">
        <v>629</v>
      </c>
      <c r="D16" s="758" t="s">
        <v>56</v>
      </c>
      <c r="E16" s="758"/>
      <c r="F16" s="758" t="s">
        <v>41</v>
      </c>
      <c r="G16" s="644" t="s">
        <v>113</v>
      </c>
      <c r="H16" s="481">
        <v>1598</v>
      </c>
      <c r="I16" s="644">
        <v>180</v>
      </c>
      <c r="J16" s="481">
        <v>60</v>
      </c>
      <c r="K16" s="1704">
        <v>5</v>
      </c>
      <c r="L16" s="1704"/>
      <c r="M16" s="802" t="s">
        <v>325</v>
      </c>
      <c r="N16" s="1684">
        <v>45290</v>
      </c>
      <c r="O16" s="1684">
        <v>2000</v>
      </c>
      <c r="P16" s="1684">
        <v>2000</v>
      </c>
      <c r="Q16" s="799"/>
      <c r="R16" s="91"/>
      <c r="S16" s="84"/>
      <c r="T16" s="797"/>
      <c r="U16" s="800"/>
      <c r="V16" s="800"/>
      <c r="W16" s="800"/>
      <c r="X16" s="800"/>
      <c r="Y16" s="800"/>
    </row>
    <row r="17" spans="1:25" ht="27" customHeight="1">
      <c r="A17" s="101"/>
      <c r="C17" s="490" t="s">
        <v>91</v>
      </c>
      <c r="D17" s="491"/>
      <c r="E17" s="491"/>
      <c r="F17" s="491"/>
      <c r="G17" s="492"/>
      <c r="H17" s="493"/>
      <c r="I17" s="493"/>
      <c r="J17" s="494"/>
      <c r="K17" s="494"/>
      <c r="L17" s="647"/>
      <c r="M17" s="492"/>
      <c r="N17" s="566"/>
      <c r="O17" s="493"/>
      <c r="Q17" s="794"/>
      <c r="R17" s="53"/>
      <c r="S17" s="230"/>
      <c r="T17" s="793"/>
      <c r="U17" s="165"/>
      <c r="V17" s="165"/>
      <c r="W17" s="165"/>
      <c r="X17" s="165"/>
      <c r="Y17" s="165"/>
    </row>
    <row r="18" spans="1:25" s="245" customFormat="1" ht="15.75" customHeight="1">
      <c r="A18" s="240"/>
      <c r="B18" s="241"/>
      <c r="C18" s="764" t="s">
        <v>630</v>
      </c>
      <c r="D18" s="765"/>
      <c r="E18" s="765"/>
      <c r="F18" s="765"/>
      <c r="G18" s="764"/>
      <c r="H18" s="766"/>
      <c r="I18" s="766"/>
      <c r="J18" s="767"/>
      <c r="K18" s="767"/>
      <c r="L18" s="768"/>
      <c r="M18" s="768"/>
      <c r="N18" s="768"/>
      <c r="O18" s="766"/>
      <c r="P18" s="804"/>
      <c r="Q18" s="805"/>
      <c r="R18" s="243"/>
      <c r="S18" s="806"/>
      <c r="T18" s="807"/>
      <c r="U18" s="244"/>
      <c r="V18" s="244"/>
    </row>
    <row r="19" spans="1:25" s="245" customFormat="1" ht="15.75" customHeight="1">
      <c r="A19" s="240"/>
      <c r="B19" s="241"/>
      <c r="C19" s="246" t="s">
        <v>92</v>
      </c>
      <c r="D19" s="499"/>
      <c r="E19" s="499"/>
      <c r="F19" s="510" t="s">
        <v>577</v>
      </c>
      <c r="H19" s="501"/>
      <c r="I19" s="501"/>
      <c r="J19" s="504"/>
      <c r="K19" s="507" t="s">
        <v>565</v>
      </c>
      <c r="N19" s="241"/>
      <c r="O19" s="501"/>
      <c r="P19" s="623"/>
      <c r="Q19" s="805"/>
      <c r="R19" s="247"/>
      <c r="S19" s="83"/>
      <c r="T19" s="83"/>
      <c r="U19" s="248"/>
      <c r="V19" s="248"/>
    </row>
    <row r="20" spans="1:25" s="245" customFormat="1" ht="15.75" customHeight="1">
      <c r="A20" s="240"/>
      <c r="B20" s="241"/>
      <c r="C20" s="246" t="s">
        <v>94</v>
      </c>
      <c r="D20" s="499"/>
      <c r="E20" s="499"/>
      <c r="F20" s="510" t="s">
        <v>631</v>
      </c>
      <c r="H20" s="501"/>
      <c r="I20" s="501"/>
      <c r="J20" s="504"/>
      <c r="K20" s="507" t="s">
        <v>568</v>
      </c>
      <c r="M20" s="512"/>
      <c r="N20" s="248"/>
      <c r="O20" s="501"/>
      <c r="P20" s="623"/>
      <c r="Q20" s="805"/>
      <c r="R20" s="147"/>
      <c r="S20" s="83"/>
      <c r="T20" s="83"/>
      <c r="U20" s="248"/>
      <c r="V20" s="248"/>
    </row>
    <row r="21" spans="1:25" s="245" customFormat="1" ht="15.75" customHeight="1">
      <c r="A21" s="240"/>
      <c r="B21" s="241"/>
      <c r="C21" s="506" t="s">
        <v>218</v>
      </c>
      <c r="D21" s="499"/>
      <c r="E21" s="499"/>
      <c r="F21" s="507" t="s">
        <v>341</v>
      </c>
      <c r="H21" s="501"/>
      <c r="I21" s="501"/>
      <c r="J21" s="504"/>
      <c r="K21" s="507" t="s">
        <v>6</v>
      </c>
      <c r="N21" s="248"/>
      <c r="O21" s="501"/>
      <c r="P21" s="623"/>
      <c r="Q21" s="805"/>
      <c r="R21" s="147"/>
      <c r="S21" s="83"/>
      <c r="T21" s="83"/>
      <c r="U21" s="248"/>
      <c r="V21" s="248"/>
    </row>
    <row r="22" spans="1:25" s="245" customFormat="1" ht="15.75" customHeight="1">
      <c r="A22" s="240"/>
      <c r="B22" s="241"/>
      <c r="C22" s="506" t="s">
        <v>220</v>
      </c>
      <c r="D22" s="499"/>
      <c r="E22" s="499"/>
      <c r="F22" s="507" t="s">
        <v>344</v>
      </c>
      <c r="H22" s="501"/>
      <c r="I22" s="501"/>
      <c r="J22" s="504"/>
      <c r="K22" s="507" t="s">
        <v>553</v>
      </c>
      <c r="N22" s="248"/>
      <c r="O22" s="501"/>
      <c r="P22" s="623"/>
      <c r="Q22" s="805"/>
      <c r="R22" s="147"/>
      <c r="S22" s="83"/>
      <c r="T22" s="83"/>
      <c r="U22" s="248"/>
      <c r="V22" s="248"/>
    </row>
    <row r="23" spans="1:25" s="245" customFormat="1" ht="15.75" customHeight="1">
      <c r="A23" s="240"/>
      <c r="B23" s="241"/>
      <c r="C23" s="246" t="s">
        <v>222</v>
      </c>
      <c r="D23" s="499"/>
      <c r="E23" s="499"/>
      <c r="F23" s="246" t="s">
        <v>527</v>
      </c>
      <c r="H23" s="501"/>
      <c r="I23" s="501"/>
      <c r="J23" s="504"/>
      <c r="K23" s="518" t="s">
        <v>226</v>
      </c>
      <c r="N23" s="248"/>
      <c r="O23" s="623"/>
      <c r="P23" s="623"/>
      <c r="Q23" s="805"/>
      <c r="R23" s="147"/>
      <c r="S23" s="83"/>
      <c r="T23" s="83"/>
      <c r="U23" s="248"/>
      <c r="V23" s="248"/>
    </row>
    <row r="24" spans="1:25" s="245" customFormat="1" ht="15.75" customHeight="1">
      <c r="A24" s="240"/>
      <c r="B24" s="241"/>
      <c r="C24" s="246" t="s">
        <v>531</v>
      </c>
      <c r="D24" s="499"/>
      <c r="E24" s="499"/>
      <c r="F24" s="771" t="s">
        <v>632</v>
      </c>
      <c r="H24" s="501"/>
      <c r="I24" s="501"/>
      <c r="J24" s="504"/>
      <c r="K24" s="518" t="s">
        <v>576</v>
      </c>
      <c r="N24" s="248"/>
      <c r="O24" s="623"/>
      <c r="P24" s="623"/>
      <c r="Q24" s="805"/>
      <c r="R24" s="147"/>
      <c r="S24" s="83"/>
      <c r="T24" s="83"/>
      <c r="U24" s="248"/>
      <c r="V24" s="248"/>
    </row>
    <row r="25" spans="1:25" s="245" customFormat="1" ht="15.75" customHeight="1">
      <c r="A25" s="240"/>
      <c r="B25" s="241"/>
      <c r="C25" s="241" t="s">
        <v>532</v>
      </c>
      <c r="D25" s="499"/>
      <c r="E25" s="499"/>
      <c r="F25" s="277" t="s">
        <v>633</v>
      </c>
      <c r="H25" s="501"/>
      <c r="I25" s="501"/>
      <c r="J25" s="504"/>
      <c r="K25" s="771" t="s">
        <v>578</v>
      </c>
      <c r="N25" s="248"/>
      <c r="O25" s="623"/>
      <c r="P25" s="623"/>
      <c r="Q25" s="805"/>
      <c r="R25" s="147"/>
      <c r="S25" s="83"/>
      <c r="T25" s="83"/>
      <c r="U25" s="248"/>
      <c r="V25" s="248"/>
    </row>
    <row r="26" spans="1:25" s="245" customFormat="1" ht="15.75" customHeight="1">
      <c r="A26" s="240"/>
      <c r="B26" s="241"/>
      <c r="C26" s="510" t="s">
        <v>535</v>
      </c>
      <c r="D26" s="499"/>
      <c r="E26" s="499"/>
      <c r="F26" s="771" t="s">
        <v>7</v>
      </c>
      <c r="H26" s="501"/>
      <c r="I26" s="501"/>
      <c r="J26" s="504"/>
      <c r="K26" s="771" t="s">
        <v>580</v>
      </c>
      <c r="N26" s="248"/>
      <c r="O26" s="623"/>
      <c r="P26" s="623"/>
      <c r="Q26" s="805"/>
      <c r="R26" s="147"/>
      <c r="S26" s="83"/>
      <c r="T26" s="83"/>
      <c r="U26" s="248"/>
      <c r="V26" s="248"/>
    </row>
    <row r="27" spans="1:25" s="245" customFormat="1" ht="15.75" customHeight="1">
      <c r="A27" s="240"/>
      <c r="B27" s="241"/>
      <c r="C27" s="510" t="s">
        <v>503</v>
      </c>
      <c r="D27" s="499"/>
      <c r="E27" s="499"/>
      <c r="F27" s="246" t="s">
        <v>533</v>
      </c>
      <c r="H27" s="501"/>
      <c r="I27" s="501"/>
      <c r="J27" s="504"/>
      <c r="K27" s="771" t="s">
        <v>210</v>
      </c>
      <c r="N27" s="248"/>
      <c r="O27" s="623"/>
      <c r="P27" s="623"/>
      <c r="Q27" s="805"/>
      <c r="R27" s="147"/>
      <c r="S27" s="83"/>
      <c r="T27" s="33"/>
      <c r="V27" s="248"/>
    </row>
    <row r="28" spans="1:25" s="245" customFormat="1" ht="15.75" customHeight="1">
      <c r="A28" s="240"/>
      <c r="B28" s="241"/>
      <c r="C28" s="246" t="s">
        <v>505</v>
      </c>
      <c r="D28" s="499"/>
      <c r="E28" s="499"/>
      <c r="F28" s="246" t="s">
        <v>15</v>
      </c>
      <c r="H28" s="501"/>
      <c r="I28" s="501"/>
      <c r="J28" s="504"/>
      <c r="K28" s="771" t="s">
        <v>562</v>
      </c>
      <c r="N28" s="248"/>
      <c r="O28" s="623"/>
      <c r="P28" s="623"/>
      <c r="Q28" s="805"/>
      <c r="R28" s="147"/>
      <c r="S28" s="83"/>
      <c r="T28" s="33"/>
      <c r="V28" s="248"/>
    </row>
    <row r="29" spans="1:25" s="245" customFormat="1" ht="15.75" customHeight="1">
      <c r="A29" s="240"/>
      <c r="B29" s="241"/>
      <c r="C29" s="510" t="s">
        <v>461</v>
      </c>
      <c r="D29" s="499"/>
      <c r="E29" s="499"/>
      <c r="F29" s="774" t="s">
        <v>529</v>
      </c>
      <c r="H29" s="501"/>
      <c r="I29" s="501"/>
      <c r="J29" s="504"/>
      <c r="K29" s="277" t="s">
        <v>556</v>
      </c>
      <c r="N29" s="248"/>
      <c r="O29" s="623"/>
      <c r="P29" s="623"/>
      <c r="Q29" s="805"/>
      <c r="R29" s="147"/>
      <c r="S29" s="83"/>
      <c r="T29" s="33"/>
      <c r="V29" s="248"/>
    </row>
    <row r="30" spans="1:25" s="245" customFormat="1" ht="15.75" customHeight="1">
      <c r="A30" s="240"/>
      <c r="B30" s="241"/>
      <c r="C30" s="246" t="s">
        <v>464</v>
      </c>
      <c r="D30" s="515"/>
      <c r="E30" s="515"/>
      <c r="F30" s="771" t="s">
        <v>528</v>
      </c>
      <c r="H30" s="501"/>
      <c r="I30" s="501"/>
      <c r="J30" s="516"/>
      <c r="K30" s="277" t="s">
        <v>36</v>
      </c>
      <c r="N30" s="248"/>
      <c r="O30" s="623"/>
      <c r="P30" s="623"/>
      <c r="Q30" s="805"/>
      <c r="R30" s="147"/>
      <c r="S30" s="83"/>
      <c r="T30" s="33"/>
      <c r="V30" s="248"/>
    </row>
    <row r="31" spans="1:25" s="245" customFormat="1" ht="15.75" customHeight="1">
      <c r="A31" s="240"/>
      <c r="B31" s="241"/>
      <c r="C31" s="246" t="s">
        <v>235</v>
      </c>
      <c r="D31" s="499"/>
      <c r="E31" s="499"/>
      <c r="F31" s="771" t="s">
        <v>530</v>
      </c>
      <c r="H31" s="501"/>
      <c r="I31" s="501"/>
      <c r="J31" s="504"/>
      <c r="K31" s="277" t="s">
        <v>534</v>
      </c>
      <c r="N31" s="248"/>
      <c r="O31" s="623"/>
      <c r="P31" s="623"/>
      <c r="Q31" s="805"/>
      <c r="R31" s="147"/>
      <c r="S31" s="83"/>
      <c r="T31" s="33"/>
      <c r="V31" s="248"/>
    </row>
    <row r="32" spans="1:25" s="245" customFormat="1" ht="15.75" customHeight="1">
      <c r="A32" s="240"/>
      <c r="B32" s="241"/>
      <c r="C32" s="246" t="s">
        <v>542</v>
      </c>
      <c r="D32" s="499"/>
      <c r="E32" s="499"/>
      <c r="F32" s="277" t="s">
        <v>567</v>
      </c>
      <c r="H32" s="501"/>
      <c r="I32" s="501"/>
      <c r="J32" s="504"/>
      <c r="K32" s="277" t="s">
        <v>570</v>
      </c>
      <c r="N32" s="248"/>
      <c r="O32" s="623"/>
      <c r="P32" s="623"/>
      <c r="Q32" s="805"/>
      <c r="R32" s="147"/>
      <c r="S32" s="83"/>
      <c r="T32" s="33"/>
      <c r="U32" s="248"/>
      <c r="V32" s="248"/>
    </row>
    <row r="33" spans="1:22" s="245" customFormat="1" ht="15.75" customHeight="1">
      <c r="A33" s="240"/>
      <c r="B33" s="241"/>
      <c r="C33" s="246" t="s">
        <v>234</v>
      </c>
      <c r="D33" s="499"/>
      <c r="E33" s="499"/>
      <c r="F33" s="774" t="s">
        <v>104</v>
      </c>
      <c r="H33" s="501"/>
      <c r="I33" s="501"/>
      <c r="J33" s="504"/>
      <c r="K33" s="277" t="s">
        <v>572</v>
      </c>
      <c r="N33" s="248"/>
      <c r="O33" s="623"/>
      <c r="P33" s="623"/>
      <c r="Q33" s="805"/>
      <c r="R33" s="147"/>
      <c r="S33" s="83"/>
      <c r="T33" s="83"/>
      <c r="U33" s="248"/>
      <c r="V33" s="248"/>
    </row>
    <row r="34" spans="1:22" s="245" customFormat="1" ht="15.75" customHeight="1">
      <c r="A34" s="240"/>
      <c r="B34" s="241"/>
      <c r="C34" s="246" t="s">
        <v>548</v>
      </c>
      <c r="D34" s="515"/>
      <c r="E34" s="515"/>
      <c r="F34" s="771" t="s">
        <v>42</v>
      </c>
      <c r="H34" s="248"/>
      <c r="I34" s="248"/>
      <c r="J34" s="516"/>
      <c r="K34" s="277" t="s">
        <v>536</v>
      </c>
      <c r="N34" s="248"/>
      <c r="O34" s="623"/>
      <c r="P34" s="623"/>
      <c r="Q34" s="805"/>
      <c r="R34" s="147"/>
      <c r="S34" s="83"/>
      <c r="T34" s="83"/>
      <c r="U34" s="248"/>
      <c r="V34" s="248"/>
    </row>
    <row r="35" spans="1:22" s="245" customFormat="1" ht="15.75" customHeight="1">
      <c r="A35" s="240"/>
      <c r="B35" s="241"/>
      <c r="C35" s="246" t="s">
        <v>233</v>
      </c>
      <c r="D35" s="499"/>
      <c r="E35" s="499"/>
      <c r="F35" s="771" t="s">
        <v>539</v>
      </c>
      <c r="H35" s="501"/>
      <c r="I35" s="501"/>
      <c r="J35" s="504"/>
      <c r="K35" s="277" t="s">
        <v>537</v>
      </c>
      <c r="N35" s="248"/>
      <c r="O35" s="623"/>
      <c r="P35" s="623"/>
      <c r="Q35" s="805"/>
      <c r="R35" s="147"/>
      <c r="S35" s="83"/>
      <c r="T35" s="83"/>
      <c r="U35" s="248"/>
      <c r="V35" s="248"/>
    </row>
    <row r="36" spans="1:22" s="245" customFormat="1" ht="15.75" customHeight="1">
      <c r="A36" s="240"/>
      <c r="B36" s="241"/>
      <c r="C36" s="246" t="s">
        <v>545</v>
      </c>
      <c r="D36" s="499"/>
      <c r="E36" s="499"/>
      <c r="F36" s="771" t="s">
        <v>66</v>
      </c>
      <c r="H36" s="501"/>
      <c r="I36" s="501"/>
      <c r="J36" s="504"/>
      <c r="K36" s="277" t="s">
        <v>538</v>
      </c>
      <c r="N36" s="248"/>
      <c r="O36" s="623"/>
      <c r="P36" s="623"/>
      <c r="Q36" s="805"/>
      <c r="R36" s="147"/>
      <c r="S36" s="83"/>
      <c r="T36" s="83"/>
      <c r="U36" s="248"/>
      <c r="V36" s="248"/>
    </row>
    <row r="37" spans="1:22" s="245" customFormat="1">
      <c r="A37" s="240"/>
      <c r="B37" s="241"/>
      <c r="C37" s="501" t="s">
        <v>125</v>
      </c>
      <c r="D37" s="499"/>
      <c r="E37" s="499"/>
      <c r="F37" s="771" t="s">
        <v>958</v>
      </c>
      <c r="H37" s="501"/>
      <c r="I37" s="501"/>
      <c r="J37" s="504"/>
      <c r="K37" s="277" t="s">
        <v>241</v>
      </c>
      <c r="N37" s="248"/>
      <c r="O37" s="623"/>
      <c r="P37" s="623"/>
      <c r="Q37" s="805"/>
      <c r="R37" s="147"/>
      <c r="S37" s="83"/>
      <c r="T37" s="83"/>
      <c r="U37" s="248"/>
      <c r="V37" s="248"/>
    </row>
    <row r="38" spans="1:22" s="245" customFormat="1">
      <c r="A38" s="240"/>
      <c r="B38" s="241"/>
      <c r="C38" s="501" t="s">
        <v>551</v>
      </c>
      <c r="D38" s="499"/>
      <c r="E38" s="499"/>
      <c r="F38" s="508" t="s">
        <v>959</v>
      </c>
      <c r="H38" s="501"/>
      <c r="I38" s="501"/>
      <c r="J38" s="504"/>
      <c r="K38" s="277" t="s">
        <v>760</v>
      </c>
      <c r="N38" s="248"/>
      <c r="O38" s="623"/>
      <c r="P38" s="623"/>
      <c r="Q38" s="805"/>
      <c r="R38" s="147"/>
      <c r="S38" s="83"/>
      <c r="T38" s="83"/>
      <c r="U38" s="248"/>
      <c r="V38" s="248"/>
    </row>
    <row r="39" spans="1:22" s="245" customFormat="1">
      <c r="A39" s="240"/>
      <c r="B39" s="241"/>
      <c r="C39" s="501" t="s">
        <v>634</v>
      </c>
      <c r="D39" s="499"/>
      <c r="E39" s="499"/>
      <c r="F39" s="508" t="s">
        <v>960</v>
      </c>
      <c r="H39" s="501"/>
      <c r="I39" s="501"/>
      <c r="J39" s="504"/>
      <c r="K39" s="277" t="s">
        <v>541</v>
      </c>
      <c r="N39" s="248"/>
      <c r="O39" s="623"/>
      <c r="P39" s="623"/>
      <c r="Q39" s="805"/>
      <c r="R39" s="147"/>
      <c r="S39" s="83"/>
      <c r="T39" s="83"/>
      <c r="U39" s="248"/>
      <c r="V39" s="248"/>
    </row>
    <row r="40" spans="1:22" s="245" customFormat="1">
      <c r="A40" s="240"/>
      <c r="B40" s="241"/>
      <c r="C40" s="501" t="s">
        <v>313</v>
      </c>
      <c r="D40" s="499"/>
      <c r="E40" s="499"/>
      <c r="F40" s="508" t="s">
        <v>931</v>
      </c>
      <c r="H40" s="501"/>
      <c r="I40" s="501"/>
      <c r="J40" s="504"/>
      <c r="K40" s="771" t="s">
        <v>543</v>
      </c>
      <c r="N40" s="248"/>
      <c r="O40" s="623"/>
      <c r="P40" s="623"/>
      <c r="Q40" s="805"/>
      <c r="R40" s="147"/>
      <c r="S40" s="83"/>
      <c r="T40" s="83"/>
      <c r="U40" s="248"/>
      <c r="V40" s="248"/>
    </row>
    <row r="41" spans="1:22" s="245" customFormat="1">
      <c r="A41" s="240"/>
      <c r="B41" s="241"/>
      <c r="C41" s="501" t="s">
        <v>554</v>
      </c>
      <c r="D41" s="499"/>
      <c r="E41" s="499"/>
      <c r="F41" s="246" t="s">
        <v>963</v>
      </c>
      <c r="H41" s="501"/>
      <c r="I41" s="501"/>
      <c r="J41" s="504"/>
      <c r="K41" s="771" t="s">
        <v>544</v>
      </c>
      <c r="N41" s="248"/>
      <c r="O41" s="623"/>
      <c r="P41" s="623"/>
      <c r="Q41" s="805"/>
      <c r="R41" s="147"/>
      <c r="S41" s="83"/>
      <c r="T41" s="83"/>
      <c r="U41" s="248"/>
      <c r="V41" s="248"/>
    </row>
    <row r="42" spans="1:22" s="245" customFormat="1">
      <c r="A42" s="240"/>
      <c r="B42" s="241"/>
      <c r="C42" s="246" t="s">
        <v>563</v>
      </c>
      <c r="E42" s="499"/>
      <c r="F42" s="246" t="s">
        <v>635</v>
      </c>
      <c r="H42" s="501"/>
      <c r="I42" s="501"/>
      <c r="J42" s="504"/>
      <c r="K42" s="771" t="s">
        <v>546</v>
      </c>
      <c r="N42" s="248"/>
      <c r="O42" s="623"/>
      <c r="P42" s="623"/>
      <c r="Q42" s="805"/>
      <c r="R42" s="147"/>
      <c r="S42" s="83"/>
      <c r="T42" s="83"/>
      <c r="U42" s="248"/>
      <c r="V42" s="248"/>
    </row>
    <row r="43" spans="1:22" s="245" customFormat="1">
      <c r="A43" s="240"/>
      <c r="B43" s="241"/>
      <c r="C43" s="246" t="s">
        <v>8</v>
      </c>
      <c r="E43" s="499"/>
      <c r="F43" s="246" t="s">
        <v>571</v>
      </c>
      <c r="H43" s="501"/>
      <c r="I43" s="501"/>
      <c r="J43" s="504"/>
      <c r="K43" s="246" t="s">
        <v>547</v>
      </c>
      <c r="N43" s="248"/>
      <c r="O43" s="623"/>
      <c r="P43" s="623"/>
      <c r="Q43" s="805"/>
      <c r="R43" s="147"/>
      <c r="S43" s="83"/>
      <c r="T43" s="83"/>
      <c r="V43" s="248"/>
    </row>
    <row r="44" spans="1:22" s="245" customFormat="1">
      <c r="A44" s="240"/>
      <c r="B44" s="241"/>
      <c r="C44" s="246" t="s">
        <v>246</v>
      </c>
      <c r="E44" s="499"/>
      <c r="F44" s="246" t="s">
        <v>549</v>
      </c>
      <c r="H44" s="501"/>
      <c r="I44" s="501"/>
      <c r="J44" s="504"/>
      <c r="K44" s="246" t="s">
        <v>560</v>
      </c>
      <c r="N44" s="248"/>
      <c r="O44" s="623"/>
      <c r="P44" s="623"/>
      <c r="Q44" s="805"/>
      <c r="R44" s="147"/>
      <c r="S44" s="83"/>
      <c r="T44" s="83"/>
      <c r="U44" s="248"/>
      <c r="V44" s="248"/>
    </row>
    <row r="45" spans="1:22" s="245" customFormat="1">
      <c r="A45" s="240"/>
      <c r="B45" s="241"/>
      <c r="C45" s="246" t="s">
        <v>3</v>
      </c>
      <c r="D45" s="526"/>
      <c r="E45" s="526"/>
      <c r="F45" s="246" t="s">
        <v>552</v>
      </c>
      <c r="H45" s="501"/>
      <c r="I45" s="501"/>
      <c r="J45" s="525"/>
      <c r="K45" s="246" t="s">
        <v>557</v>
      </c>
      <c r="N45" s="148"/>
      <c r="O45" s="623"/>
      <c r="P45" s="623"/>
      <c r="Q45" s="805"/>
      <c r="R45" s="147"/>
      <c r="S45" s="83"/>
      <c r="T45" s="83"/>
      <c r="U45" s="248"/>
      <c r="V45" s="145"/>
    </row>
    <row r="46" spans="1:22" s="245" customFormat="1">
      <c r="A46" s="240"/>
      <c r="B46" s="241"/>
      <c r="C46" s="246" t="s">
        <v>561</v>
      </c>
      <c r="D46" s="526"/>
      <c r="E46" s="526"/>
      <c r="F46" s="518" t="s">
        <v>574</v>
      </c>
      <c r="H46" s="501"/>
      <c r="I46" s="501"/>
      <c r="J46" s="525"/>
      <c r="K46" s="507" t="s">
        <v>559</v>
      </c>
      <c r="N46" s="148"/>
      <c r="O46" s="623"/>
      <c r="P46" s="623"/>
      <c r="Q46" s="805"/>
      <c r="R46" s="147"/>
      <c r="S46" s="83"/>
      <c r="T46" s="83"/>
      <c r="U46" s="248"/>
      <c r="V46" s="145"/>
    </row>
    <row r="47" spans="1:22" s="245" customFormat="1">
      <c r="A47" s="240"/>
      <c r="B47" s="241"/>
      <c r="C47" s="246" t="s">
        <v>45</v>
      </c>
      <c r="D47" s="526"/>
      <c r="E47" s="526"/>
      <c r="F47" s="518" t="s">
        <v>555</v>
      </c>
      <c r="H47" s="501"/>
      <c r="I47" s="501"/>
      <c r="J47" s="525"/>
      <c r="K47" s="771" t="s">
        <v>405</v>
      </c>
      <c r="N47" s="148"/>
      <c r="O47" s="623"/>
      <c r="P47" s="623"/>
      <c r="Q47" s="805"/>
      <c r="R47" s="147"/>
      <c r="S47" s="83"/>
      <c r="T47" s="83"/>
      <c r="U47" s="248"/>
      <c r="V47" s="145"/>
    </row>
    <row r="48" spans="1:22" s="245" customFormat="1">
      <c r="A48" s="240"/>
      <c r="B48" s="241"/>
      <c r="C48" s="510" t="s">
        <v>243</v>
      </c>
      <c r="D48" s="526"/>
      <c r="E48" s="526"/>
      <c r="F48" s="518" t="s">
        <v>636</v>
      </c>
      <c r="H48" s="501"/>
      <c r="I48" s="501"/>
      <c r="J48" s="525"/>
      <c r="K48" s="771" t="s">
        <v>620</v>
      </c>
      <c r="N48" s="148"/>
      <c r="O48" s="623"/>
      <c r="P48" s="623"/>
      <c r="Q48" s="805"/>
      <c r="R48" s="147"/>
      <c r="S48" s="83"/>
      <c r="T48" s="83"/>
      <c r="U48" s="248"/>
      <c r="V48" s="145"/>
    </row>
    <row r="49" spans="1:22" s="245" customFormat="1">
      <c r="A49" s="240"/>
      <c r="B49" s="241"/>
      <c r="C49" s="510" t="s">
        <v>131</v>
      </c>
      <c r="F49" s="277" t="s">
        <v>637</v>
      </c>
      <c r="H49" s="501"/>
      <c r="I49" s="501"/>
      <c r="J49" s="525"/>
      <c r="K49" s="277" t="s">
        <v>573</v>
      </c>
      <c r="N49" s="148"/>
      <c r="O49" s="623"/>
      <c r="P49" s="623"/>
      <c r="Q49" s="805"/>
      <c r="R49" s="147"/>
      <c r="S49" s="83"/>
      <c r="T49" s="83"/>
      <c r="U49" s="248"/>
      <c r="V49" s="250"/>
    </row>
    <row r="50" spans="1:22" s="245" customFormat="1" ht="15.75" customHeight="1">
      <c r="A50" s="240"/>
      <c r="B50" s="241"/>
      <c r="C50" s="510" t="s">
        <v>249</v>
      </c>
      <c r="D50" s="516"/>
      <c r="E50" s="516"/>
      <c r="F50" s="518" t="s">
        <v>575</v>
      </c>
      <c r="H50" s="523"/>
      <c r="I50" s="523"/>
      <c r="J50" s="516"/>
      <c r="N50" s="503"/>
      <c r="O50" s="529"/>
      <c r="P50" s="623"/>
      <c r="Q50" s="805"/>
      <c r="R50" s="147"/>
      <c r="S50" s="83"/>
      <c r="T50" s="83"/>
      <c r="U50" s="248"/>
    </row>
    <row r="51" spans="1:22" s="245" customFormat="1" ht="15.75" customHeight="1">
      <c r="A51" s="240"/>
      <c r="B51" s="241"/>
      <c r="C51" s="510"/>
      <c r="D51" s="516"/>
      <c r="E51" s="516"/>
      <c r="F51" s="501" t="s">
        <v>550</v>
      </c>
      <c r="H51" s="523"/>
      <c r="I51" s="523"/>
      <c r="J51" s="516"/>
      <c r="N51" s="503"/>
      <c r="O51" s="529"/>
      <c r="P51" s="623"/>
      <c r="Q51" s="805"/>
      <c r="R51" s="147"/>
      <c r="S51" s="83"/>
      <c r="T51" s="83"/>
      <c r="U51" s="248"/>
    </row>
    <row r="52" spans="1:22" s="245" customFormat="1" ht="6.75" customHeight="1">
      <c r="A52" s="240"/>
      <c r="B52" s="241"/>
      <c r="C52" s="510"/>
      <c r="D52" s="516"/>
      <c r="E52" s="516"/>
      <c r="F52" s="510"/>
      <c r="H52" s="505"/>
      <c r="I52" s="505"/>
      <c r="J52" s="505"/>
      <c r="L52" s="149"/>
      <c r="M52" s="149"/>
      <c r="N52" s="505"/>
      <c r="O52" s="529"/>
      <c r="P52" s="623"/>
      <c r="Q52" s="805"/>
      <c r="R52" s="147"/>
      <c r="S52" s="83"/>
      <c r="T52" s="83"/>
      <c r="U52" s="248"/>
    </row>
    <row r="53" spans="1:22" s="245" customFormat="1" ht="15.75" customHeight="1">
      <c r="A53" s="240"/>
      <c r="B53" s="241"/>
      <c r="C53" s="775" t="s">
        <v>122</v>
      </c>
      <c r="D53" s="776"/>
      <c r="E53" s="776"/>
      <c r="F53" s="374"/>
      <c r="G53" s="374"/>
      <c r="H53" s="778"/>
      <c r="I53" s="778"/>
      <c r="J53" s="778"/>
      <c r="K53" s="374"/>
      <c r="L53" s="779"/>
      <c r="M53" s="779"/>
      <c r="N53" s="778"/>
      <c r="O53" s="766"/>
      <c r="P53" s="804"/>
      <c r="Q53" s="805"/>
      <c r="R53" s="147"/>
      <c r="S53" s="83"/>
      <c r="T53" s="83"/>
      <c r="U53" s="248"/>
    </row>
    <row r="54" spans="1:22" s="245" customFormat="1" ht="15.75" customHeight="1">
      <c r="A54" s="240"/>
      <c r="B54" s="241"/>
      <c r="C54" s="145" t="s">
        <v>582</v>
      </c>
      <c r="D54" s="516"/>
      <c r="E54" s="516"/>
      <c r="H54" s="505"/>
      <c r="I54" s="505"/>
      <c r="J54" s="505"/>
      <c r="L54" s="149"/>
      <c r="M54" s="149"/>
      <c r="N54" s="505"/>
      <c r="O54" s="529"/>
      <c r="P54" s="623"/>
      <c r="Q54" s="805"/>
      <c r="R54" s="147"/>
      <c r="S54" s="83"/>
      <c r="T54" s="83"/>
      <c r="U54" s="248"/>
    </row>
    <row r="55" spans="1:22" s="245" customFormat="1" ht="15.75" customHeight="1">
      <c r="A55" s="240"/>
      <c r="B55" s="241"/>
      <c r="C55" s="505" t="s">
        <v>638</v>
      </c>
      <c r="D55" s="530"/>
      <c r="E55" s="531"/>
      <c r="F55" s="505" t="s">
        <v>585</v>
      </c>
      <c r="H55" s="505"/>
      <c r="I55" s="505"/>
      <c r="J55" s="505"/>
      <c r="K55" s="505" t="s">
        <v>639</v>
      </c>
      <c r="L55" s="149"/>
      <c r="M55" s="149"/>
      <c r="N55" s="505"/>
      <c r="O55" s="529"/>
      <c r="P55" s="623"/>
      <c r="Q55" s="805"/>
      <c r="R55" s="147"/>
      <c r="S55" s="83"/>
      <c r="T55" s="83"/>
      <c r="U55" s="248"/>
    </row>
    <row r="56" spans="1:22" s="245" customFormat="1" ht="15.75" customHeight="1">
      <c r="A56" s="240"/>
      <c r="B56" s="241"/>
      <c r="C56" s="505" t="s">
        <v>587</v>
      </c>
      <c r="D56" s="530"/>
      <c r="E56" s="531"/>
      <c r="F56" s="277" t="s">
        <v>4</v>
      </c>
      <c r="H56" s="505"/>
      <c r="I56" s="505"/>
      <c r="J56" s="505"/>
      <c r="K56" s="277" t="s">
        <v>640</v>
      </c>
      <c r="L56" s="149"/>
      <c r="M56" s="149"/>
      <c r="N56" s="505"/>
      <c r="O56" s="529"/>
      <c r="P56" s="623"/>
      <c r="Q56" s="805"/>
      <c r="R56" s="147"/>
      <c r="S56" s="83"/>
      <c r="T56" s="83"/>
      <c r="U56" s="248"/>
    </row>
    <row r="57" spans="1:22" s="245" customFormat="1" ht="15.75" customHeight="1">
      <c r="A57" s="240"/>
      <c r="B57" s="241"/>
      <c r="C57" s="505" t="s">
        <v>589</v>
      </c>
      <c r="D57" s="533"/>
      <c r="E57" s="531"/>
      <c r="F57" s="505" t="s">
        <v>50</v>
      </c>
      <c r="H57" s="505"/>
      <c r="I57" s="505"/>
      <c r="J57" s="505"/>
      <c r="K57" s="505" t="s">
        <v>586</v>
      </c>
      <c r="L57" s="149"/>
      <c r="M57" s="149"/>
      <c r="N57" s="505"/>
      <c r="O57" s="529"/>
      <c r="P57" s="623"/>
      <c r="Q57" s="805"/>
      <c r="R57" s="147"/>
      <c r="S57" s="83"/>
      <c r="T57" s="83"/>
      <c r="U57" s="248"/>
    </row>
    <row r="58" spans="1:22" s="245" customFormat="1" ht="15.75" customHeight="1">
      <c r="A58" s="240"/>
      <c r="B58" s="241"/>
      <c r="C58" s="277" t="s">
        <v>615</v>
      </c>
      <c r="D58" s="533"/>
      <c r="E58" s="531"/>
      <c r="F58" s="505" t="s">
        <v>593</v>
      </c>
      <c r="H58" s="505"/>
      <c r="I58" s="505"/>
      <c r="J58" s="505"/>
      <c r="K58" s="277" t="s">
        <v>588</v>
      </c>
      <c r="L58" s="149"/>
      <c r="M58" s="149"/>
      <c r="N58" s="505"/>
      <c r="O58" s="529"/>
      <c r="P58" s="623"/>
      <c r="Q58" s="805"/>
      <c r="R58" s="147"/>
      <c r="S58" s="83"/>
      <c r="T58" s="83"/>
      <c r="U58" s="248"/>
    </row>
    <row r="59" spans="1:22" s="245" customFormat="1" ht="15.75" customHeight="1">
      <c r="A59" s="240"/>
      <c r="B59" s="241"/>
      <c r="C59" s="277" t="s">
        <v>641</v>
      </c>
      <c r="D59" s="534"/>
      <c r="E59" s="531"/>
      <c r="F59" s="505" t="s">
        <v>642</v>
      </c>
      <c r="H59" s="505"/>
      <c r="I59" s="505"/>
      <c r="J59" s="505"/>
      <c r="K59" s="505" t="s">
        <v>617</v>
      </c>
      <c r="L59" s="149"/>
      <c r="M59" s="149"/>
      <c r="N59" s="505"/>
      <c r="O59" s="780"/>
      <c r="P59" s="623"/>
      <c r="Q59" s="805"/>
      <c r="R59" s="147"/>
      <c r="S59" s="83"/>
      <c r="T59" s="83"/>
      <c r="U59" s="248"/>
    </row>
    <row r="60" spans="1:22" s="245" customFormat="1" ht="15.75" customHeight="1">
      <c r="A60" s="240"/>
      <c r="B60" s="241"/>
      <c r="C60" s="505" t="s">
        <v>143</v>
      </c>
      <c r="D60" s="534"/>
      <c r="E60" s="244"/>
      <c r="F60" s="277" t="s">
        <v>643</v>
      </c>
      <c r="H60" s="505"/>
      <c r="I60" s="505"/>
      <c r="J60" s="505"/>
      <c r="L60" s="149"/>
      <c r="M60" s="149"/>
      <c r="N60" s="505"/>
      <c r="O60" s="780"/>
      <c r="P60" s="623"/>
      <c r="Q60" s="805"/>
      <c r="R60" s="147"/>
      <c r="S60" s="83"/>
      <c r="T60" s="83"/>
      <c r="U60" s="248"/>
    </row>
    <row r="61" spans="1:22" s="245" customFormat="1" ht="6.75" customHeight="1">
      <c r="A61" s="240"/>
      <c r="B61" s="241"/>
      <c r="C61" s="505"/>
      <c r="D61" s="244"/>
      <c r="E61" s="244"/>
      <c r="F61" s="505"/>
      <c r="G61" s="505"/>
      <c r="H61" s="505"/>
      <c r="I61" s="505"/>
      <c r="J61" s="505"/>
      <c r="L61" s="149"/>
      <c r="M61" s="149"/>
      <c r="N61" s="505"/>
      <c r="O61" s="520"/>
      <c r="P61" s="623"/>
      <c r="Q61" s="805"/>
      <c r="R61" s="147"/>
      <c r="S61" s="83"/>
      <c r="T61" s="83"/>
      <c r="U61" s="248"/>
      <c r="V61" s="248"/>
    </row>
    <row r="62" spans="1:22" s="245" customFormat="1" ht="15.75" customHeight="1">
      <c r="A62" s="240"/>
      <c r="B62" s="241"/>
      <c r="C62" s="781" t="s">
        <v>139</v>
      </c>
      <c r="D62" s="782"/>
      <c r="E62" s="782"/>
      <c r="F62" s="778"/>
      <c r="G62" s="778"/>
      <c r="H62" s="778"/>
      <c r="I62" s="778"/>
      <c r="J62" s="778"/>
      <c r="K62" s="374"/>
      <c r="L62" s="779"/>
      <c r="M62" s="779"/>
      <c r="N62" s="778"/>
      <c r="O62" s="783"/>
      <c r="P62" s="804"/>
      <c r="Q62" s="805"/>
      <c r="R62" s="147"/>
      <c r="S62" s="83"/>
      <c r="T62" s="83"/>
      <c r="U62" s="248"/>
      <c r="V62" s="248"/>
    </row>
    <row r="63" spans="1:22" s="245" customFormat="1" ht="15.75" customHeight="1">
      <c r="A63" s="240"/>
      <c r="B63" s="241"/>
      <c r="C63" s="784" t="s">
        <v>595</v>
      </c>
      <c r="D63" s="785"/>
      <c r="E63" s="244"/>
      <c r="F63" s="505"/>
      <c r="G63" s="505"/>
      <c r="H63" s="505"/>
      <c r="I63" s="505"/>
      <c r="J63" s="505"/>
      <c r="L63" s="149"/>
      <c r="M63" s="149"/>
      <c r="N63" s="505"/>
      <c r="O63" s="780"/>
      <c r="P63" s="623"/>
      <c r="Q63" s="805"/>
      <c r="R63" s="147"/>
      <c r="S63" s="83"/>
      <c r="T63" s="83"/>
      <c r="U63" s="248"/>
      <c r="V63" s="248"/>
    </row>
    <row r="64" spans="1:22" s="245" customFormat="1" ht="15.75" customHeight="1">
      <c r="A64" s="240"/>
      <c r="B64" s="241"/>
      <c r="C64" s="512" t="s">
        <v>644</v>
      </c>
      <c r="D64" s="512"/>
      <c r="E64" s="512"/>
      <c r="F64" s="512" t="s">
        <v>607</v>
      </c>
      <c r="G64" s="512"/>
      <c r="H64" s="512"/>
      <c r="I64" s="512"/>
      <c r="J64" s="512"/>
      <c r="K64" s="512" t="s">
        <v>49</v>
      </c>
      <c r="M64" s="512"/>
      <c r="N64" s="512"/>
      <c r="O64" s="512"/>
      <c r="P64" s="512"/>
      <c r="Q64" s="805"/>
      <c r="R64" s="147"/>
      <c r="S64" s="83"/>
      <c r="T64" s="83"/>
      <c r="U64" s="248"/>
      <c r="V64" s="248"/>
    </row>
    <row r="65" spans="1:24" s="245" customFormat="1" ht="15.75" customHeight="1">
      <c r="A65" s="240"/>
      <c r="B65" s="241"/>
      <c r="C65" s="512" t="s">
        <v>645</v>
      </c>
      <c r="D65" s="512"/>
      <c r="E65" s="512"/>
      <c r="F65" s="512" t="s">
        <v>646</v>
      </c>
      <c r="G65" s="512"/>
      <c r="H65" s="512"/>
      <c r="I65" s="512"/>
      <c r="J65" s="512"/>
      <c r="K65" s="512" t="s">
        <v>604</v>
      </c>
      <c r="M65" s="512"/>
      <c r="N65" s="512"/>
      <c r="O65" s="512"/>
      <c r="P65" s="512"/>
      <c r="Q65" s="805"/>
      <c r="R65" s="147"/>
      <c r="S65" s="83"/>
      <c r="T65" s="83"/>
      <c r="U65" s="248"/>
      <c r="V65" s="512"/>
      <c r="W65" s="512"/>
      <c r="X65" s="512"/>
    </row>
    <row r="66" spans="1:24" s="245" customFormat="1" ht="15.75" customHeight="1">
      <c r="A66" s="240"/>
      <c r="B66" s="241"/>
      <c r="C66" s="512" t="s">
        <v>647</v>
      </c>
      <c r="D66" s="512"/>
      <c r="E66" s="512"/>
      <c r="F66" s="277" t="s">
        <v>648</v>
      </c>
      <c r="G66" s="512"/>
      <c r="H66" s="512"/>
      <c r="I66" s="512"/>
      <c r="J66" s="512"/>
      <c r="K66" s="512" t="s">
        <v>606</v>
      </c>
      <c r="M66" s="512"/>
      <c r="N66" s="512"/>
      <c r="O66" s="512"/>
      <c r="P66" s="512"/>
      <c r="Q66" s="805"/>
      <c r="R66" s="147"/>
      <c r="S66" s="83"/>
      <c r="T66" s="83"/>
      <c r="U66" s="248"/>
      <c r="V66" s="512"/>
      <c r="W66" s="512"/>
      <c r="X66" s="512"/>
    </row>
    <row r="67" spans="1:24" s="245" customFormat="1" ht="15.75" customHeight="1">
      <c r="A67" s="240"/>
      <c r="B67" s="241"/>
      <c r="C67" s="512" t="s">
        <v>649</v>
      </c>
      <c r="D67" s="512"/>
      <c r="E67" s="512"/>
      <c r="F67" s="512" t="s">
        <v>597</v>
      </c>
      <c r="G67" s="512"/>
      <c r="H67" s="512"/>
      <c r="I67" s="512"/>
      <c r="J67" s="512"/>
      <c r="K67" s="512" t="s">
        <v>609</v>
      </c>
      <c r="M67" s="512"/>
      <c r="N67" s="512"/>
      <c r="O67" s="512"/>
      <c r="P67" s="512"/>
      <c r="Q67" s="805"/>
      <c r="R67" s="147"/>
      <c r="S67" s="83"/>
      <c r="T67" s="83"/>
      <c r="U67" s="248"/>
      <c r="V67" s="512"/>
      <c r="W67" s="512"/>
      <c r="X67" s="512"/>
    </row>
    <row r="68" spans="1:24" s="245" customFormat="1" ht="15.75" customHeight="1">
      <c r="A68" s="240"/>
      <c r="B68" s="241"/>
      <c r="C68" s="277" t="s">
        <v>650</v>
      </c>
      <c r="D68" s="512"/>
      <c r="E68" s="512"/>
      <c r="F68" s="512" t="s">
        <v>651</v>
      </c>
      <c r="G68" s="512"/>
      <c r="H68" s="512"/>
      <c r="I68" s="512"/>
      <c r="J68" s="512"/>
      <c r="K68" s="512" t="s">
        <v>611</v>
      </c>
      <c r="L68" s="512"/>
      <c r="M68" s="512"/>
      <c r="N68" s="512"/>
      <c r="O68" s="512"/>
      <c r="P68" s="512"/>
      <c r="Q68" s="805"/>
      <c r="R68" s="147"/>
      <c r="S68" s="83"/>
      <c r="T68" s="83"/>
      <c r="U68" s="248"/>
      <c r="V68" s="512"/>
      <c r="W68" s="512"/>
      <c r="X68" s="512"/>
    </row>
    <row r="69" spans="1:24" s="245" customFormat="1" ht="17.25" customHeight="1">
      <c r="A69" s="240"/>
      <c r="B69" s="241"/>
      <c r="C69" s="512" t="s">
        <v>652</v>
      </c>
      <c r="D69" s="512"/>
      <c r="E69" s="512"/>
      <c r="F69" s="512" t="s">
        <v>653</v>
      </c>
      <c r="G69" s="512"/>
      <c r="H69" s="512"/>
      <c r="I69" s="512"/>
      <c r="J69" s="512"/>
      <c r="K69" s="512" t="s">
        <v>613</v>
      </c>
      <c r="L69" s="512"/>
      <c r="M69" s="512"/>
      <c r="N69" s="512"/>
      <c r="O69" s="512"/>
      <c r="P69" s="512"/>
      <c r="Q69" s="805"/>
      <c r="R69" s="147"/>
      <c r="S69" s="83"/>
      <c r="T69" s="83"/>
      <c r="U69" s="248"/>
      <c r="V69" s="512"/>
      <c r="W69" s="512"/>
      <c r="X69" s="512"/>
    </row>
    <row r="70" spans="1:24" s="245" customFormat="1" ht="16.5" customHeight="1">
      <c r="A70" s="240"/>
      <c r="B70" s="241"/>
      <c r="C70" s="512" t="s">
        <v>654</v>
      </c>
      <c r="D70" s="512"/>
      <c r="E70" s="512"/>
      <c r="F70" s="512" t="s">
        <v>610</v>
      </c>
      <c r="H70" s="512"/>
      <c r="I70" s="512"/>
      <c r="J70" s="512"/>
      <c r="L70" s="512"/>
      <c r="M70" s="512"/>
      <c r="N70" s="512"/>
      <c r="O70" s="512"/>
      <c r="P70" s="512"/>
      <c r="Q70" s="805"/>
      <c r="R70" s="147"/>
      <c r="S70" s="83"/>
      <c r="T70" s="83"/>
      <c r="U70" s="248"/>
      <c r="V70" s="512"/>
      <c r="W70" s="512"/>
      <c r="X70" s="512"/>
    </row>
    <row r="71" spans="1:24" s="245" customFormat="1" ht="16.5" customHeight="1">
      <c r="A71" s="240"/>
      <c r="B71" s="241"/>
      <c r="C71" s="512" t="s">
        <v>655</v>
      </c>
      <c r="D71" s="512"/>
      <c r="E71" s="512"/>
      <c r="F71" s="512" t="s">
        <v>612</v>
      </c>
      <c r="H71" s="512"/>
      <c r="I71" s="512"/>
      <c r="J71" s="512"/>
      <c r="L71" s="512"/>
      <c r="M71" s="512"/>
      <c r="N71" s="512"/>
      <c r="O71" s="512"/>
      <c r="P71" s="512"/>
      <c r="Q71" s="805"/>
      <c r="R71" s="147"/>
      <c r="S71" s="83"/>
      <c r="T71" s="83"/>
      <c r="U71" s="248"/>
      <c r="V71" s="512"/>
      <c r="W71" s="512"/>
      <c r="X71" s="512"/>
    </row>
    <row r="72" spans="1:24" s="245" customFormat="1" ht="16.5" customHeight="1">
      <c r="A72" s="240"/>
      <c r="B72" s="241"/>
      <c r="C72" s="512" t="s">
        <v>601</v>
      </c>
      <c r="D72" s="512"/>
      <c r="E72" s="512"/>
      <c r="F72" s="512" t="s">
        <v>46</v>
      </c>
      <c r="H72" s="512"/>
      <c r="I72" s="512"/>
      <c r="J72" s="512"/>
      <c r="L72" s="512"/>
      <c r="M72" s="512"/>
      <c r="N72" s="512"/>
      <c r="O72" s="512"/>
      <c r="P72" s="512"/>
      <c r="Q72" s="805"/>
      <c r="R72" s="147"/>
      <c r="S72" s="83"/>
      <c r="T72" s="83"/>
      <c r="U72" s="248"/>
      <c r="V72" s="512"/>
      <c r="W72" s="512"/>
      <c r="X72" s="512"/>
    </row>
    <row r="73" spans="1:24" s="245" customFormat="1" ht="16.5" customHeight="1">
      <c r="A73" s="240"/>
      <c r="B73" s="241"/>
      <c r="C73" s="512" t="s">
        <v>603</v>
      </c>
      <c r="D73" s="512"/>
      <c r="E73" s="512"/>
      <c r="F73" s="512" t="s">
        <v>149</v>
      </c>
      <c r="H73" s="512"/>
      <c r="I73" s="512"/>
      <c r="J73" s="512"/>
      <c r="L73" s="512"/>
      <c r="M73" s="512"/>
      <c r="N73" s="512"/>
      <c r="O73" s="512"/>
      <c r="P73" s="512"/>
      <c r="Q73" s="805"/>
      <c r="R73" s="147"/>
      <c r="S73" s="83"/>
      <c r="T73" s="83"/>
      <c r="U73" s="248"/>
      <c r="V73" s="512"/>
      <c r="W73" s="512"/>
      <c r="X73" s="512"/>
    </row>
    <row r="74" spans="1:24" s="245" customFormat="1" ht="16.5" customHeight="1">
      <c r="A74" s="240"/>
      <c r="B74" s="241"/>
      <c r="C74" s="512" t="s">
        <v>707</v>
      </c>
      <c r="D74" s="512"/>
      <c r="E74" s="512"/>
      <c r="F74" s="512"/>
      <c r="G74" s="512"/>
      <c r="H74" s="512"/>
      <c r="I74" s="512"/>
      <c r="J74" s="512"/>
      <c r="L74" s="512"/>
      <c r="M74" s="512"/>
      <c r="N74" s="512"/>
      <c r="O74" s="512"/>
      <c r="P74" s="512"/>
      <c r="Q74" s="805"/>
      <c r="R74" s="147"/>
      <c r="S74" s="83"/>
      <c r="T74" s="83"/>
      <c r="U74" s="248"/>
      <c r="V74" s="512"/>
      <c r="W74" s="512"/>
      <c r="X74" s="512"/>
    </row>
    <row r="75" spans="1:24" s="245" customFormat="1" ht="16.5" customHeight="1">
      <c r="A75" s="240"/>
      <c r="B75" s="241"/>
      <c r="C75" s="512" t="s">
        <v>608</v>
      </c>
      <c r="D75" s="512"/>
      <c r="E75" s="512"/>
      <c r="F75" s="512"/>
      <c r="G75" s="505"/>
      <c r="H75" s="505"/>
      <c r="I75" s="505"/>
      <c r="J75" s="512"/>
      <c r="L75" s="512"/>
      <c r="M75" s="512"/>
      <c r="N75" s="512"/>
      <c r="O75" s="512"/>
      <c r="P75" s="512"/>
      <c r="Q75" s="805"/>
      <c r="R75" s="147"/>
      <c r="S75" s="83"/>
      <c r="T75" s="83"/>
      <c r="U75" s="248"/>
      <c r="V75" s="512"/>
      <c r="W75" s="512"/>
      <c r="X75" s="512"/>
    </row>
    <row r="76" spans="1:24" s="245" customFormat="1" ht="6" customHeight="1">
      <c r="A76" s="240"/>
      <c r="B76" s="241"/>
      <c r="D76" s="512"/>
      <c r="E76" s="512"/>
      <c r="F76" s="512"/>
      <c r="G76" s="512"/>
      <c r="H76" s="512"/>
      <c r="I76" s="512"/>
      <c r="J76" s="512"/>
      <c r="K76" s="512"/>
      <c r="L76" s="512"/>
      <c r="M76" s="512"/>
      <c r="N76" s="512"/>
      <c r="O76" s="512"/>
      <c r="P76" s="512"/>
      <c r="Q76" s="805"/>
      <c r="R76" s="147"/>
      <c r="S76" s="83"/>
      <c r="T76" s="83"/>
      <c r="U76" s="248"/>
      <c r="V76" s="512"/>
      <c r="W76" s="512"/>
      <c r="X76" s="512"/>
    </row>
    <row r="77" spans="1:24" s="245" customFormat="1" ht="15.75" customHeight="1">
      <c r="A77" s="240"/>
      <c r="B77" s="241"/>
      <c r="C77" s="781" t="s">
        <v>153</v>
      </c>
      <c r="D77" s="782"/>
      <c r="E77" s="782"/>
      <c r="F77" s="778"/>
      <c r="G77" s="778"/>
      <c r="H77" s="778"/>
      <c r="I77" s="778"/>
      <c r="J77" s="778"/>
      <c r="K77" s="374"/>
      <c r="L77" s="779"/>
      <c r="M77" s="779"/>
      <c r="N77" s="778"/>
      <c r="O77" s="783"/>
      <c r="P77" s="804"/>
      <c r="Q77" s="805"/>
      <c r="R77" s="147"/>
      <c r="S77" s="83"/>
      <c r="T77" s="83"/>
      <c r="U77" s="248"/>
      <c r="V77" s="248"/>
    </row>
    <row r="78" spans="1:24" s="245" customFormat="1" ht="15.75" customHeight="1">
      <c r="A78" s="240"/>
      <c r="B78" s="241"/>
      <c r="C78" s="784" t="s">
        <v>614</v>
      </c>
      <c r="D78" s="785"/>
      <c r="E78" s="244"/>
      <c r="F78" s="505"/>
      <c r="G78" s="512"/>
      <c r="H78" s="512"/>
      <c r="I78" s="512"/>
      <c r="J78" s="505"/>
      <c r="L78" s="149"/>
      <c r="M78" s="149"/>
      <c r="N78" s="505"/>
      <c r="O78" s="780"/>
      <c r="P78" s="623"/>
      <c r="Q78" s="805"/>
      <c r="R78" s="147"/>
      <c r="S78" s="83"/>
      <c r="T78" s="83"/>
      <c r="V78" s="248"/>
    </row>
    <row r="79" spans="1:24" s="245" customFormat="1" ht="16.5" customHeight="1">
      <c r="A79" s="240"/>
      <c r="B79" s="241"/>
      <c r="C79" s="512" t="s">
        <v>616</v>
      </c>
      <c r="D79" s="512"/>
      <c r="E79" s="512"/>
      <c r="F79" s="512" t="s">
        <v>656</v>
      </c>
      <c r="G79" s="512"/>
      <c r="H79" s="512"/>
      <c r="I79" s="512"/>
      <c r="J79" s="512"/>
      <c r="K79" s="512" t="s">
        <v>657</v>
      </c>
      <c r="L79" s="512"/>
      <c r="M79" s="512"/>
      <c r="N79" s="512"/>
      <c r="O79" s="512"/>
      <c r="P79" s="512"/>
      <c r="Q79" s="805"/>
      <c r="R79" s="147"/>
      <c r="S79" s="83"/>
      <c r="T79" s="83"/>
      <c r="V79" s="248"/>
    </row>
    <row r="80" spans="1:24" s="245" customFormat="1" ht="16.5" customHeight="1">
      <c r="A80" s="240"/>
      <c r="B80" s="241"/>
      <c r="C80" s="512" t="s">
        <v>619</v>
      </c>
      <c r="D80" s="512"/>
      <c r="E80" s="512"/>
      <c r="F80" s="512" t="s">
        <v>658</v>
      </c>
      <c r="G80" s="165"/>
      <c r="H80" s="165"/>
      <c r="I80" s="165"/>
      <c r="J80" s="512"/>
      <c r="K80" s="512" t="s">
        <v>659</v>
      </c>
      <c r="L80" s="512"/>
      <c r="M80" s="512"/>
      <c r="N80" s="512"/>
      <c r="O80" s="512"/>
      <c r="P80" s="512"/>
      <c r="Q80" s="805"/>
      <c r="R80" s="147"/>
      <c r="S80" s="83"/>
      <c r="T80" s="83"/>
      <c r="U80" s="248"/>
      <c r="V80" s="248"/>
    </row>
    <row r="81" spans="1:22" s="245" customFormat="1" ht="16.5" customHeight="1">
      <c r="A81" s="240"/>
      <c r="B81" s="241"/>
      <c r="C81" s="512" t="s">
        <v>622</v>
      </c>
      <c r="D81" s="512"/>
      <c r="E81" s="512"/>
      <c r="G81" s="165"/>
      <c r="H81" s="165"/>
      <c r="I81" s="165"/>
      <c r="J81" s="512"/>
      <c r="K81" s="277" t="s">
        <v>660</v>
      </c>
      <c r="L81" s="512"/>
      <c r="M81" s="512"/>
      <c r="N81" s="512"/>
      <c r="O81" s="512"/>
      <c r="P81" s="512"/>
      <c r="Q81" s="805"/>
      <c r="R81" s="147"/>
      <c r="S81" s="83"/>
      <c r="T81" s="83"/>
      <c r="U81" s="248"/>
      <c r="V81" s="248"/>
    </row>
    <row r="82" spans="1:22" s="245" customFormat="1" ht="16.5" customHeight="1">
      <c r="A82" s="240"/>
      <c r="B82" s="241"/>
      <c r="D82" s="512"/>
      <c r="E82" s="512"/>
      <c r="G82" s="165"/>
      <c r="H82" s="165"/>
      <c r="I82" s="165"/>
      <c r="J82" s="512"/>
      <c r="L82" s="512"/>
      <c r="M82" s="512"/>
      <c r="N82" s="512"/>
      <c r="O82" s="512"/>
      <c r="P82" s="512"/>
      <c r="Q82" s="805"/>
      <c r="R82" s="147"/>
      <c r="S82" s="83"/>
      <c r="T82" s="83"/>
      <c r="U82" s="248"/>
      <c r="V82" s="248"/>
    </row>
    <row r="83" spans="1:22" s="7" customFormat="1" ht="16.5" customHeight="1">
      <c r="A83" s="102"/>
      <c r="B83" s="52"/>
      <c r="C83" s="512"/>
      <c r="D83" s="165"/>
      <c r="E83" s="165"/>
      <c r="F83" s="512"/>
      <c r="G83" s="165"/>
      <c r="H83" s="165"/>
      <c r="I83" s="165"/>
      <c r="J83" s="165"/>
      <c r="L83" s="165"/>
      <c r="M83" s="165"/>
      <c r="N83" s="165"/>
      <c r="O83" s="165"/>
      <c r="P83" s="165"/>
      <c r="Q83" s="808"/>
      <c r="R83" s="44"/>
      <c r="S83" s="83"/>
      <c r="T83" s="83"/>
      <c r="U83" s="8"/>
      <c r="V83" s="8"/>
    </row>
    <row r="84" spans="1:22" s="7" customFormat="1" ht="16.5" customHeight="1">
      <c r="A84" s="102"/>
      <c r="B84" s="52"/>
      <c r="C84" s="512"/>
      <c r="D84" s="165"/>
      <c r="E84" s="165"/>
      <c r="F84" s="512"/>
      <c r="G84" s="165"/>
      <c r="H84" s="165"/>
      <c r="I84" s="165"/>
      <c r="J84" s="165"/>
      <c r="L84" s="165"/>
      <c r="M84" s="165"/>
      <c r="N84" s="165"/>
      <c r="O84" s="165"/>
      <c r="P84" s="165"/>
      <c r="Q84" s="808"/>
      <c r="R84" s="44"/>
      <c r="S84" s="83"/>
      <c r="T84" s="83"/>
      <c r="U84" s="8"/>
      <c r="V84" s="8"/>
    </row>
    <row r="85" spans="1:22" s="7" customFormat="1" ht="16.5" customHeight="1">
      <c r="A85" s="102"/>
      <c r="B85" s="52"/>
      <c r="C85" s="512"/>
      <c r="D85" s="165"/>
      <c r="E85" s="165"/>
      <c r="F85" s="512"/>
      <c r="G85" s="165"/>
      <c r="H85" s="165"/>
      <c r="I85" s="165"/>
      <c r="J85" s="165"/>
      <c r="L85" s="165"/>
      <c r="M85" s="165"/>
      <c r="N85" s="165"/>
      <c r="O85" s="165"/>
      <c r="P85" s="165"/>
      <c r="Q85" s="808"/>
      <c r="R85" s="44"/>
      <c r="S85" s="83"/>
      <c r="T85" s="83"/>
      <c r="U85" s="8"/>
      <c r="V85" s="8"/>
    </row>
    <row r="86" spans="1:22" s="7" customFormat="1" ht="16.5" customHeight="1">
      <c r="A86" s="102"/>
      <c r="B86" s="52"/>
      <c r="C86" s="512"/>
      <c r="D86" s="165"/>
      <c r="E86" s="165"/>
      <c r="F86" s="512"/>
      <c r="G86" s="165"/>
      <c r="H86" s="165"/>
      <c r="I86" s="165"/>
      <c r="J86" s="165"/>
      <c r="L86" s="165"/>
      <c r="M86" s="165"/>
      <c r="N86" s="165"/>
      <c r="O86" s="165"/>
      <c r="P86" s="165"/>
      <c r="Q86" s="808"/>
      <c r="R86" s="44"/>
      <c r="S86" s="83"/>
      <c r="T86" s="83"/>
      <c r="U86" s="8"/>
      <c r="V86" s="8"/>
    </row>
    <row r="87" spans="1:22" s="7" customFormat="1" ht="16.5" customHeight="1">
      <c r="A87" s="102"/>
      <c r="B87" s="52"/>
      <c r="C87" s="512"/>
      <c r="D87" s="165"/>
      <c r="E87" s="165"/>
      <c r="F87" s="512"/>
      <c r="G87" s="165"/>
      <c r="H87" s="165"/>
      <c r="I87" s="165"/>
      <c r="J87" s="165"/>
      <c r="L87" s="165"/>
      <c r="M87" s="165"/>
      <c r="N87" s="165"/>
      <c r="O87" s="165"/>
      <c r="P87" s="165"/>
      <c r="Q87" s="808"/>
      <c r="R87" s="44"/>
      <c r="S87" s="83"/>
      <c r="T87" s="83"/>
      <c r="U87" s="8"/>
      <c r="V87" s="8"/>
    </row>
    <row r="88" spans="1:22" s="7" customFormat="1" ht="16.5" customHeight="1">
      <c r="A88" s="102"/>
      <c r="B88" s="52"/>
      <c r="C88" s="512"/>
      <c r="D88" s="165"/>
      <c r="E88" s="165"/>
      <c r="F88" s="512"/>
      <c r="G88" s="165"/>
      <c r="H88" s="165"/>
      <c r="I88" s="165"/>
      <c r="J88" s="165"/>
      <c r="L88" s="165"/>
      <c r="M88" s="165"/>
      <c r="N88" s="165"/>
      <c r="O88" s="165"/>
      <c r="P88" s="165"/>
      <c r="Q88" s="808"/>
      <c r="R88" s="44"/>
      <c r="S88" s="83"/>
      <c r="T88" s="83"/>
      <c r="U88" s="8"/>
      <c r="V88" s="8"/>
    </row>
    <row r="89" spans="1:22" s="7" customFormat="1" ht="16.5" customHeight="1">
      <c r="A89" s="102"/>
      <c r="B89" s="52"/>
      <c r="C89" s="512"/>
      <c r="D89" s="165"/>
      <c r="E89" s="165"/>
      <c r="F89" s="512"/>
      <c r="G89" s="165"/>
      <c r="H89" s="165"/>
      <c r="I89" s="165"/>
      <c r="J89" s="165"/>
      <c r="L89" s="165"/>
      <c r="M89" s="165"/>
      <c r="N89" s="165"/>
      <c r="O89" s="165"/>
      <c r="P89" s="165"/>
      <c r="Q89" s="808"/>
      <c r="R89" s="44"/>
      <c r="S89" s="83"/>
      <c r="T89" s="83"/>
      <c r="U89" s="8"/>
      <c r="V89" s="8"/>
    </row>
    <row r="90" spans="1:22" s="7" customFormat="1" ht="16.5" customHeight="1">
      <c r="A90" s="102"/>
      <c r="B90" s="52"/>
      <c r="C90" s="512"/>
      <c r="D90" s="165"/>
      <c r="E90" s="165"/>
      <c r="F90" s="512"/>
      <c r="G90" s="165"/>
      <c r="H90" s="165"/>
      <c r="I90" s="165"/>
      <c r="J90" s="165"/>
      <c r="L90" s="165"/>
      <c r="M90" s="165"/>
      <c r="N90" s="165"/>
      <c r="O90" s="165"/>
      <c r="P90" s="165"/>
      <c r="Q90" s="808"/>
      <c r="R90" s="44"/>
      <c r="S90" s="83"/>
      <c r="T90" s="83"/>
      <c r="U90" s="8"/>
      <c r="V90" s="8"/>
    </row>
    <row r="91" spans="1:22" s="7" customFormat="1" ht="16.5" customHeight="1">
      <c r="A91" s="102"/>
      <c r="B91" s="52"/>
      <c r="C91" s="512"/>
      <c r="D91" s="165"/>
      <c r="E91" s="165"/>
      <c r="F91" s="512"/>
      <c r="G91" s="165"/>
      <c r="H91" s="165"/>
      <c r="I91" s="165"/>
      <c r="J91" s="165"/>
      <c r="L91" s="165"/>
      <c r="M91" s="165"/>
      <c r="N91" s="165"/>
      <c r="O91" s="165"/>
      <c r="P91" s="165"/>
      <c r="Q91" s="808"/>
      <c r="R91" s="44"/>
      <c r="S91" s="83"/>
      <c r="T91" s="83"/>
      <c r="U91" s="8"/>
      <c r="V91" s="8"/>
    </row>
    <row r="92" spans="1:22" s="7" customFormat="1" ht="16.5" customHeight="1">
      <c r="A92" s="102"/>
      <c r="B92" s="52"/>
      <c r="C92" s="512"/>
      <c r="D92" s="165"/>
      <c r="E92" s="165"/>
      <c r="F92" s="512"/>
      <c r="G92" s="165"/>
      <c r="H92" s="165"/>
      <c r="I92" s="165"/>
      <c r="J92" s="165"/>
      <c r="L92" s="165"/>
      <c r="M92" s="165"/>
      <c r="N92" s="165"/>
      <c r="O92" s="165"/>
      <c r="P92" s="165"/>
      <c r="Q92" s="808"/>
      <c r="R92" s="44"/>
      <c r="S92" s="83"/>
      <c r="T92" s="83"/>
      <c r="U92" s="8"/>
      <c r="V92" s="8"/>
    </row>
    <row r="93" spans="1:22" s="7" customFormat="1" ht="16.5" customHeight="1">
      <c r="A93" s="102"/>
      <c r="B93" s="52"/>
      <c r="C93" s="512"/>
      <c r="D93" s="165"/>
      <c r="E93" s="165"/>
      <c r="F93" s="512"/>
      <c r="G93" s="165"/>
      <c r="H93" s="165"/>
      <c r="I93" s="165"/>
      <c r="J93" s="165"/>
      <c r="L93" s="165"/>
      <c r="M93" s="165"/>
      <c r="N93" s="165"/>
      <c r="O93" s="165"/>
      <c r="P93" s="165"/>
      <c r="Q93" s="808"/>
      <c r="R93" s="44"/>
      <c r="S93" s="83"/>
      <c r="T93" s="83"/>
      <c r="U93" s="8"/>
      <c r="V93" s="8"/>
    </row>
    <row r="94" spans="1:22" s="7" customFormat="1" ht="16.5" customHeight="1">
      <c r="A94" s="102"/>
      <c r="B94" s="52"/>
      <c r="C94" s="512"/>
      <c r="D94" s="165"/>
      <c r="E94" s="165"/>
      <c r="F94" s="512"/>
      <c r="G94" s="165"/>
      <c r="H94" s="165"/>
      <c r="I94" s="165"/>
      <c r="J94" s="165"/>
      <c r="L94" s="165"/>
      <c r="M94" s="165"/>
      <c r="N94" s="165"/>
      <c r="O94" s="165"/>
      <c r="P94" s="165"/>
      <c r="Q94" s="808"/>
      <c r="R94" s="44"/>
      <c r="S94" s="83"/>
      <c r="T94" s="83"/>
      <c r="U94" s="8"/>
      <c r="V94" s="8"/>
    </row>
    <row r="95" spans="1:22" s="7" customFormat="1" ht="16.5" customHeight="1">
      <c r="A95" s="102"/>
      <c r="B95" s="52"/>
      <c r="C95" s="512"/>
      <c r="D95" s="165"/>
      <c r="E95" s="165"/>
      <c r="F95" s="512"/>
      <c r="G95" s="165"/>
      <c r="H95" s="165"/>
      <c r="I95" s="165"/>
      <c r="J95" s="165"/>
      <c r="L95" s="165"/>
      <c r="M95" s="165"/>
      <c r="N95" s="165"/>
      <c r="O95" s="165"/>
      <c r="P95" s="165"/>
      <c r="Q95" s="808"/>
      <c r="R95" s="44"/>
      <c r="S95" s="83"/>
      <c r="T95" s="83"/>
      <c r="U95" s="8"/>
      <c r="V95" s="8"/>
    </row>
    <row r="96" spans="1:22" s="7" customFormat="1" ht="16.5" customHeight="1">
      <c r="A96" s="102"/>
      <c r="B96" s="52"/>
      <c r="C96" s="512"/>
      <c r="D96" s="165"/>
      <c r="E96" s="165"/>
      <c r="F96" s="512"/>
      <c r="G96" s="165"/>
      <c r="H96" s="165"/>
      <c r="I96" s="165"/>
      <c r="J96" s="165"/>
      <c r="L96" s="165"/>
      <c r="M96" s="165"/>
      <c r="N96" s="165"/>
      <c r="O96" s="165"/>
      <c r="P96" s="165"/>
      <c r="Q96" s="808"/>
      <c r="R96" s="44"/>
      <c r="S96" s="83"/>
      <c r="T96" s="83"/>
      <c r="U96" s="8"/>
      <c r="V96" s="8"/>
    </row>
    <row r="97" spans="1:24" s="7" customFormat="1" ht="16.5" customHeight="1">
      <c r="A97" s="102"/>
      <c r="B97" s="52"/>
      <c r="C97" s="512"/>
      <c r="D97" s="165"/>
      <c r="E97" s="165"/>
      <c r="F97" s="512"/>
      <c r="G97" s="165"/>
      <c r="H97" s="165"/>
      <c r="I97" s="165"/>
      <c r="J97" s="165"/>
      <c r="L97" s="165"/>
      <c r="M97" s="165"/>
      <c r="N97" s="165"/>
      <c r="O97" s="165"/>
      <c r="P97" s="165"/>
      <c r="Q97" s="808"/>
      <c r="R97" s="44"/>
      <c r="S97" s="83"/>
      <c r="T97" s="83"/>
      <c r="U97" s="8"/>
      <c r="V97" s="8"/>
    </row>
    <row r="98" spans="1:24" s="7" customFormat="1" ht="16.5" customHeight="1">
      <c r="A98" s="102"/>
      <c r="B98" s="52"/>
      <c r="C98" s="512"/>
      <c r="D98" s="165"/>
      <c r="E98" s="165"/>
      <c r="F98" s="512"/>
      <c r="G98"/>
      <c r="H98"/>
      <c r="I98"/>
      <c r="J98" s="165"/>
      <c r="L98" s="165"/>
      <c r="M98" s="165"/>
      <c r="N98" s="165"/>
      <c r="O98" s="165"/>
      <c r="P98" s="165"/>
      <c r="Q98" s="808"/>
      <c r="R98" s="44"/>
      <c r="S98" s="83"/>
      <c r="T98" s="83"/>
      <c r="U98" s="8"/>
      <c r="V98" s="8"/>
    </row>
    <row r="99" spans="1:24" s="7" customFormat="1" ht="16.5" customHeight="1">
      <c r="A99" s="102"/>
      <c r="B99" s="52"/>
      <c r="C99" s="512"/>
      <c r="D99" s="165"/>
      <c r="E99" s="165"/>
      <c r="F99" s="512"/>
      <c r="G99"/>
      <c r="H99"/>
      <c r="I99"/>
      <c r="J99" s="165"/>
      <c r="L99" s="165"/>
      <c r="M99" s="165"/>
      <c r="N99" s="165"/>
      <c r="O99" s="165"/>
      <c r="P99" s="165"/>
      <c r="Q99" s="808"/>
      <c r="R99" s="44"/>
      <c r="S99" s="83"/>
      <c r="T99" s="83"/>
      <c r="U99" s="8"/>
      <c r="V99" s="8"/>
    </row>
    <row r="100" spans="1:24" s="7" customFormat="1" ht="16.5" customHeight="1">
      <c r="A100" s="102"/>
      <c r="B100" s="52"/>
      <c r="C100" s="277"/>
      <c r="D100" s="165"/>
      <c r="E100" s="165"/>
      <c r="F100" s="512"/>
      <c r="G100"/>
      <c r="H100"/>
      <c r="I100"/>
      <c r="J100" s="165"/>
      <c r="K100" s="165"/>
      <c r="L100" s="165"/>
      <c r="M100" s="165"/>
      <c r="N100" s="165"/>
      <c r="O100" s="865" t="s">
        <v>895</v>
      </c>
      <c r="P100" s="165"/>
      <c r="Q100" s="808"/>
      <c r="R100" s="44"/>
      <c r="S100" s="83"/>
      <c r="T100" s="83"/>
      <c r="U100" s="8"/>
      <c r="V100" s="8"/>
    </row>
    <row r="101" spans="1:24" s="4" customFormat="1" ht="6" customHeight="1" thickBot="1">
      <c r="A101" s="102"/>
      <c r="B101" s="52"/>
      <c r="C101" s="165"/>
      <c r="D101" s="165"/>
      <c r="E101" s="165"/>
      <c r="F101" s="165"/>
      <c r="G101"/>
      <c r="H101"/>
      <c r="I101"/>
      <c r="J101" s="165"/>
      <c r="K101" s="165"/>
      <c r="L101" s="165"/>
      <c r="M101" s="165"/>
      <c r="N101" s="165"/>
      <c r="O101" s="165"/>
      <c r="P101" s="165"/>
      <c r="Q101" s="808"/>
      <c r="R101" s="41"/>
      <c r="S101" s="83"/>
      <c r="T101" s="83"/>
      <c r="U101" s="154"/>
      <c r="V101" s="154"/>
    </row>
    <row r="102" spans="1:24" s="7" customFormat="1" ht="24.75" customHeight="1" thickBot="1">
      <c r="A102" s="102"/>
      <c r="B102" s="52"/>
      <c r="C102" s="1722" t="s">
        <v>1014</v>
      </c>
      <c r="D102" s="1723"/>
      <c r="E102" s="386"/>
      <c r="F102" s="787" t="s">
        <v>625</v>
      </c>
      <c r="G102" s="383"/>
      <c r="H102" s="383"/>
      <c r="I102" s="383"/>
      <c r="J102" s="385"/>
      <c r="K102" s="385"/>
      <c r="L102" s="385"/>
      <c r="M102" s="385"/>
      <c r="N102" s="386"/>
      <c r="O102" s="1725">
        <v>800</v>
      </c>
      <c r="P102" s="1726"/>
      <c r="Q102" s="808"/>
      <c r="R102" s="44"/>
      <c r="S102" s="83"/>
      <c r="T102" s="83"/>
      <c r="U102" s="8"/>
      <c r="V102" s="165"/>
      <c r="W102" s="165"/>
      <c r="X102" s="165"/>
    </row>
    <row r="103" spans="1:24" s="7" customFormat="1" ht="24.75" customHeight="1" thickBot="1">
      <c r="A103" s="102"/>
      <c r="B103" s="52"/>
      <c r="C103" s="1722" t="s">
        <v>275</v>
      </c>
      <c r="D103" s="1723"/>
      <c r="E103" s="386"/>
      <c r="F103" s="786" t="s">
        <v>625</v>
      </c>
      <c r="G103" s="803"/>
      <c r="H103" s="803"/>
      <c r="I103" s="803"/>
      <c r="J103" s="383"/>
      <c r="K103" s="383"/>
      <c r="L103" s="383"/>
      <c r="M103" s="383"/>
      <c r="N103" s="384"/>
      <c r="O103" s="1725">
        <v>700</v>
      </c>
      <c r="P103" s="1726"/>
      <c r="Q103" s="808"/>
      <c r="R103" s="44"/>
      <c r="S103" s="83"/>
      <c r="T103" s="83"/>
      <c r="U103" s="8"/>
      <c r="V103" s="165"/>
      <c r="W103" s="165"/>
      <c r="X103" s="165"/>
    </row>
    <row r="104" spans="1:24" s="7" customFormat="1" ht="29.25" customHeight="1" thickBot="1">
      <c r="A104" s="102"/>
      <c r="B104" s="52"/>
      <c r="C104" s="1722" t="s">
        <v>661</v>
      </c>
      <c r="D104" s="1723"/>
      <c r="E104" s="384"/>
      <c r="F104" s="1282" t="s">
        <v>627</v>
      </c>
      <c r="G104" s="1258"/>
      <c r="H104" s="1258"/>
      <c r="I104" s="1258"/>
      <c r="J104" s="558"/>
      <c r="K104" s="558"/>
      <c r="L104" s="558"/>
      <c r="M104" s="558"/>
      <c r="N104" s="1283"/>
      <c r="O104" s="1720">
        <v>800</v>
      </c>
      <c r="P104" s="1724"/>
      <c r="Q104" s="808"/>
      <c r="R104" s="44"/>
      <c r="S104" s="83"/>
      <c r="T104" s="83"/>
      <c r="U104" s="8"/>
      <c r="V104" s="165"/>
      <c r="W104" s="165"/>
      <c r="X104" s="165"/>
    </row>
    <row r="105" spans="1:24" s="7" customFormat="1" ht="33" customHeight="1" thickBot="1">
      <c r="A105" s="102"/>
      <c r="B105" s="52"/>
      <c r="C105" s="1722" t="s">
        <v>662</v>
      </c>
      <c r="D105" s="1723"/>
      <c r="E105" s="384"/>
      <c r="F105" s="786" t="s">
        <v>910</v>
      </c>
      <c r="G105" s="1284"/>
      <c r="H105" s="1284"/>
      <c r="I105" s="1284"/>
      <c r="J105" s="383"/>
      <c r="K105" s="383"/>
      <c r="L105" s="383"/>
      <c r="M105" s="383"/>
      <c r="N105" s="384"/>
      <c r="O105" s="1720">
        <v>300</v>
      </c>
      <c r="P105" s="1724"/>
      <c r="Q105" s="808"/>
      <c r="R105" s="44"/>
      <c r="S105" s="83"/>
      <c r="T105" s="83"/>
      <c r="U105" s="8"/>
      <c r="V105" s="165"/>
      <c r="W105" s="165"/>
      <c r="X105" s="165"/>
    </row>
    <row r="106" spans="1:24" s="7" customFormat="1" ht="6" customHeight="1">
      <c r="A106" s="102"/>
      <c r="B106" s="52"/>
      <c r="C106" s="165"/>
      <c r="D106" s="165"/>
      <c r="E106" s="165"/>
      <c r="F106" s="165"/>
      <c r="G106"/>
      <c r="H106"/>
      <c r="I106"/>
      <c r="J106" s="165"/>
      <c r="K106" s="165"/>
      <c r="L106" s="165"/>
      <c r="M106" s="165"/>
      <c r="N106" s="165"/>
      <c r="O106" s="165"/>
      <c r="P106" s="165"/>
      <c r="Q106" s="808"/>
      <c r="R106" s="44"/>
      <c r="S106" s="83"/>
      <c r="T106" s="83"/>
      <c r="U106" s="8"/>
      <c r="V106" s="165"/>
      <c r="W106" s="165"/>
      <c r="X106" s="165"/>
    </row>
    <row r="107" spans="1:24" s="118" customFormat="1" ht="12.75" customHeight="1">
      <c r="A107" s="116"/>
      <c r="C107" s="1240" t="s">
        <v>309</v>
      </c>
      <c r="D107" s="1240"/>
      <c r="E107" s="1240"/>
      <c r="F107" s="1240"/>
      <c r="G107" s="1240"/>
      <c r="H107" s="1240"/>
      <c r="I107" s="1240"/>
      <c r="J107" s="1240"/>
      <c r="K107" s="1240"/>
      <c r="L107" s="1240"/>
      <c r="M107" s="1240"/>
      <c r="N107" s="1240"/>
      <c r="O107" s="1240"/>
      <c r="P107" s="537"/>
      <c r="Q107" s="130"/>
      <c r="S107" s="33"/>
      <c r="T107" s="33"/>
    </row>
    <row r="108" spans="1:24" s="118" customFormat="1" ht="12.75" customHeight="1">
      <c r="A108" s="116"/>
      <c r="C108" s="1239" t="s">
        <v>109</v>
      </c>
      <c r="D108" s="1239"/>
      <c r="E108" s="1239"/>
      <c r="F108" s="1239"/>
      <c r="G108" s="1239"/>
      <c r="H108" s="1239"/>
      <c r="I108" s="1239"/>
      <c r="J108" s="1239"/>
      <c r="K108" s="1239"/>
      <c r="L108" s="1239"/>
      <c r="M108" s="1239"/>
      <c r="N108" s="1239"/>
      <c r="O108" s="1239"/>
      <c r="P108" s="537"/>
      <c r="Q108" s="130"/>
      <c r="S108" s="33"/>
      <c r="T108" s="33"/>
    </row>
    <row r="109" spans="1:24" s="165" customFormat="1">
      <c r="A109" s="809"/>
      <c r="B109" s="810"/>
      <c r="C109" s="810"/>
      <c r="D109" s="810"/>
      <c r="E109" s="810"/>
      <c r="F109" s="810"/>
      <c r="G109" s="2"/>
      <c r="H109" s="2"/>
      <c r="I109" s="2"/>
      <c r="J109" s="810"/>
      <c r="K109" s="810"/>
      <c r="L109" s="810"/>
      <c r="M109" s="810"/>
      <c r="N109" s="810"/>
      <c r="O109" s="810"/>
      <c r="P109" s="810"/>
      <c r="Q109" s="811"/>
      <c r="S109" s="793"/>
      <c r="T109" s="793"/>
    </row>
  </sheetData>
  <mergeCells count="29">
    <mergeCell ref="C105:D105"/>
    <mergeCell ref="O105:P105"/>
    <mergeCell ref="K16:L16"/>
    <mergeCell ref="N16:P16"/>
    <mergeCell ref="C103:D103"/>
    <mergeCell ref="O103:P103"/>
    <mergeCell ref="C104:D104"/>
    <mergeCell ref="O104:P104"/>
    <mergeCell ref="C102:D102"/>
    <mergeCell ref="O102:P102"/>
    <mergeCell ref="C12:G12"/>
    <mergeCell ref="K13:L13"/>
    <mergeCell ref="N13:P13"/>
    <mergeCell ref="K14:L14"/>
    <mergeCell ref="N14:P14"/>
    <mergeCell ref="K15:L15"/>
    <mergeCell ref="N15:P15"/>
    <mergeCell ref="K9:L9"/>
    <mergeCell ref="N9:P9"/>
    <mergeCell ref="K10:L10"/>
    <mergeCell ref="N10:P10"/>
    <mergeCell ref="K11:L11"/>
    <mergeCell ref="N11:P11"/>
    <mergeCell ref="C2:O2"/>
    <mergeCell ref="K6:L6"/>
    <mergeCell ref="N6:P6"/>
    <mergeCell ref="C7:G7"/>
    <mergeCell ref="K8:L8"/>
    <mergeCell ref="N8:P8"/>
  </mergeCells>
  <printOptions horizontalCentered="1"/>
  <pageMargins left="0.23622047244094491" right="0.23622047244094491" top="0.19685039370078741" bottom="0.19685039370078741" header="0" footer="0.31496062992125984"/>
  <pageSetup paperSize="9" scale="43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14AC-E89B-4548-9D23-DA4879121129}">
  <sheetPr>
    <pageSetUpPr fitToPage="1"/>
  </sheetPr>
  <dimension ref="A1:Y117"/>
  <sheetViews>
    <sheetView showGridLines="0" view="pageBreakPreview" topLeftCell="A2" zoomScale="60" zoomScaleNormal="60" zoomScalePageLayoutView="40" workbookViewId="0">
      <selection activeCell="C2" sqref="C2:O2"/>
    </sheetView>
  </sheetViews>
  <sheetFormatPr defaultColWidth="9.109375" defaultRowHeight="17.399999999999999"/>
  <cols>
    <col min="1" max="1" width="1.5546875" style="2" customWidth="1"/>
    <col min="2" max="2" width="1.6640625" style="2" customWidth="1"/>
    <col min="3" max="3" width="35.5546875" style="2" customWidth="1"/>
    <col min="4" max="4" width="28.5546875" style="2" customWidth="1"/>
    <col min="5" max="5" width="11" style="2" customWidth="1"/>
    <col min="6" max="6" width="9.88671875" style="2" bestFit="1" customWidth="1"/>
    <col min="7" max="7" width="18.33203125" style="2" bestFit="1" customWidth="1"/>
    <col min="8" max="8" width="16.109375" style="2" bestFit="1" customWidth="1"/>
    <col min="9" max="9" width="18.5546875" style="2" customWidth="1"/>
    <col min="10" max="10" width="16.33203125" style="2" customWidth="1"/>
    <col min="11" max="11" width="7.109375" style="2" customWidth="1"/>
    <col min="12" max="12" width="9.6640625" style="2" customWidth="1"/>
    <col min="13" max="13" width="22.33203125" style="2" customWidth="1"/>
    <col min="14" max="14" width="5.109375" style="2" customWidth="1"/>
    <col min="15" max="15" width="14.88671875" style="2" customWidth="1"/>
    <col min="16" max="16" width="17.6640625" style="165" customWidth="1"/>
    <col min="17" max="17" width="3.33203125" style="165" customWidth="1"/>
    <col min="18" max="18" width="9.109375" style="41"/>
    <col min="19" max="20" width="14.5546875" style="114" customWidth="1"/>
    <col min="21" max="22" width="9.109375" style="47"/>
    <col min="23" max="16384" width="9.109375" style="1"/>
  </cols>
  <sheetData>
    <row r="1" spans="1:25" s="165" customFormat="1" ht="9" customHeight="1">
      <c r="A1" s="790"/>
      <c r="B1" s="791"/>
      <c r="C1" s="791"/>
      <c r="D1" s="791"/>
      <c r="E1" s="791"/>
      <c r="F1" s="791"/>
      <c r="G1" s="791"/>
      <c r="H1" s="791"/>
      <c r="I1" s="791"/>
      <c r="J1" s="791"/>
      <c r="K1" s="791"/>
      <c r="L1" s="791"/>
      <c r="M1" s="791"/>
      <c r="N1" s="791"/>
      <c r="O1" s="791"/>
      <c r="P1" s="791"/>
      <c r="Q1" s="792"/>
      <c r="S1" s="793"/>
      <c r="T1" s="793"/>
    </row>
    <row r="2" spans="1:25" ht="96" customHeight="1">
      <c r="A2" s="101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O2" s="1639"/>
      <c r="Q2" s="794"/>
      <c r="T2" s="793"/>
      <c r="U2" s="165"/>
      <c r="V2" s="165"/>
      <c r="W2" s="165"/>
      <c r="X2" s="165"/>
      <c r="Y2" s="165"/>
    </row>
    <row r="3" spans="1:25" ht="77.25" customHeight="1">
      <c r="A3" s="101"/>
      <c r="B3" s="9" t="s">
        <v>90</v>
      </c>
      <c r="C3" s="1445" t="s">
        <v>1104</v>
      </c>
      <c r="D3" s="9"/>
      <c r="E3" s="9"/>
      <c r="F3" s="9"/>
      <c r="G3" s="9"/>
      <c r="H3" s="9"/>
      <c r="I3" s="9"/>
      <c r="J3" s="9"/>
      <c r="K3" s="9"/>
      <c r="L3" s="9"/>
      <c r="M3" s="48"/>
      <c r="N3" s="48"/>
      <c r="O3" s="9"/>
      <c r="Q3" s="794"/>
      <c r="S3" s="793"/>
      <c r="T3" s="793"/>
      <c r="U3" s="165"/>
      <c r="V3" s="165"/>
      <c r="W3" s="165"/>
      <c r="X3" s="165"/>
      <c r="Y3" s="165"/>
    </row>
    <row r="4" spans="1:25" ht="26.25" customHeight="1">
      <c r="A4" s="101"/>
      <c r="C4" s="299" t="str">
        <f>'i10 FL'!C5</f>
        <v>SAJAMSKI CENOVNIK  02/25 VAŽI OD 05.03.2025.</v>
      </c>
      <c r="D4" s="49"/>
      <c r="E4" s="49"/>
      <c r="F4" s="51"/>
      <c r="G4" s="50"/>
      <c r="H4" s="51"/>
      <c r="I4" s="51"/>
      <c r="J4" s="51"/>
      <c r="K4" s="51"/>
      <c r="L4" s="750"/>
      <c r="M4" s="750"/>
      <c r="N4" s="750"/>
      <c r="O4" s="750"/>
      <c r="Q4" s="794"/>
      <c r="T4" s="793"/>
      <c r="U4" s="165"/>
      <c r="V4" s="165"/>
      <c r="W4" s="165"/>
      <c r="X4" s="165"/>
      <c r="Y4" s="165"/>
    </row>
    <row r="5" spans="1:25" ht="15.6" customHeight="1" thickBot="1">
      <c r="A5" s="101"/>
      <c r="L5" s="750"/>
      <c r="M5" s="750"/>
      <c r="N5" s="750"/>
      <c r="O5" s="750"/>
      <c r="Q5" s="794"/>
      <c r="T5" s="793"/>
      <c r="U5" s="165"/>
      <c r="V5" s="165"/>
      <c r="W5" s="165"/>
      <c r="X5" s="165"/>
      <c r="Y5" s="165"/>
    </row>
    <row r="6" spans="1:25" ht="66" customHeight="1" thickBot="1">
      <c r="A6" s="101"/>
      <c r="C6" s="67" t="s">
        <v>0</v>
      </c>
      <c r="D6" s="67" t="s">
        <v>13</v>
      </c>
      <c r="E6" s="37"/>
      <c r="F6" s="109" t="s">
        <v>39</v>
      </c>
      <c r="G6" s="369" t="s">
        <v>110</v>
      </c>
      <c r="H6" s="369" t="s">
        <v>9</v>
      </c>
      <c r="I6" s="369" t="s">
        <v>628</v>
      </c>
      <c r="J6" s="369" t="s">
        <v>311</v>
      </c>
      <c r="K6" s="1679" t="s">
        <v>30</v>
      </c>
      <c r="L6" s="1679"/>
      <c r="M6" s="747" t="s">
        <v>111</v>
      </c>
      <c r="N6" s="1603" t="s">
        <v>14</v>
      </c>
      <c r="O6" s="1603"/>
      <c r="P6" s="1603"/>
      <c r="Q6" s="794"/>
      <c r="S6" s="751"/>
      <c r="T6" s="795"/>
      <c r="U6" s="165"/>
      <c r="V6" s="165"/>
      <c r="W6" s="165"/>
      <c r="X6" s="165"/>
      <c r="Y6" s="165"/>
    </row>
    <row r="7" spans="1:25" s="3" customFormat="1" ht="24.6" customHeight="1" thickBot="1">
      <c r="A7" s="102"/>
      <c r="B7" s="52"/>
      <c r="C7" s="1727" t="s">
        <v>119</v>
      </c>
      <c r="D7" s="1727"/>
      <c r="E7" s="1727"/>
      <c r="F7" s="1727"/>
      <c r="G7" s="1727"/>
      <c r="H7" s="40"/>
      <c r="I7" s="40"/>
      <c r="J7" s="93"/>
      <c r="K7" s="93"/>
      <c r="L7" s="796"/>
      <c r="M7" s="94"/>
      <c r="N7" s="95"/>
      <c r="O7" s="753"/>
      <c r="P7" s="796"/>
      <c r="Q7" s="794"/>
      <c r="R7" s="44"/>
      <c r="S7" s="749"/>
      <c r="T7" s="797"/>
      <c r="U7" s="165"/>
      <c r="V7" s="165"/>
      <c r="W7" s="165"/>
      <c r="X7" s="165"/>
      <c r="Y7" s="165"/>
    </row>
    <row r="8" spans="1:25" s="92" customFormat="1" ht="19.5" customHeight="1">
      <c r="A8" s="103"/>
      <c r="B8" s="87"/>
      <c r="C8" s="754" t="s">
        <v>629</v>
      </c>
      <c r="D8" s="598" t="s">
        <v>272</v>
      </c>
      <c r="E8" s="598"/>
      <c r="F8" s="598" t="s">
        <v>40</v>
      </c>
      <c r="G8" s="598" t="s">
        <v>113</v>
      </c>
      <c r="H8" s="599">
        <v>1598</v>
      </c>
      <c r="I8" s="598">
        <v>160</v>
      </c>
      <c r="J8" s="599">
        <v>65</v>
      </c>
      <c r="K8" s="1649">
        <v>5</v>
      </c>
      <c r="L8" s="1649"/>
      <c r="M8" s="798" t="s">
        <v>325</v>
      </c>
      <c r="N8" s="1683">
        <v>38490</v>
      </c>
      <c r="O8" s="1683"/>
      <c r="P8" s="1683"/>
      <c r="Q8" s="799"/>
      <c r="R8" s="91"/>
      <c r="S8" s="84"/>
      <c r="T8" s="797"/>
      <c r="U8" s="800"/>
      <c r="V8" s="800"/>
      <c r="W8" s="800"/>
      <c r="X8" s="800"/>
      <c r="Y8" s="800"/>
    </row>
    <row r="9" spans="1:25" s="92" customFormat="1" ht="19.5" customHeight="1">
      <c r="A9" s="103"/>
      <c r="B9" s="87"/>
      <c r="C9" s="755" t="s">
        <v>629</v>
      </c>
      <c r="D9" s="756" t="s">
        <v>16</v>
      </c>
      <c r="E9" s="473"/>
      <c r="F9" s="473" t="s">
        <v>40</v>
      </c>
      <c r="G9" s="473" t="s">
        <v>113</v>
      </c>
      <c r="H9" s="478">
        <v>1598</v>
      </c>
      <c r="I9" s="473">
        <v>160</v>
      </c>
      <c r="J9" s="478">
        <v>65</v>
      </c>
      <c r="K9" s="1666">
        <v>5</v>
      </c>
      <c r="L9" s="1666"/>
      <c r="M9" s="801" t="s">
        <v>325</v>
      </c>
      <c r="N9" s="1691">
        <v>39990</v>
      </c>
      <c r="O9" s="1691"/>
      <c r="P9" s="1691"/>
      <c r="Q9" s="799"/>
      <c r="R9" s="91"/>
      <c r="S9" s="84"/>
      <c r="T9" s="797"/>
      <c r="U9" s="800"/>
      <c r="V9" s="800"/>
      <c r="W9" s="800"/>
      <c r="X9" s="800"/>
      <c r="Y9" s="800"/>
    </row>
    <row r="10" spans="1:25" s="92" customFormat="1" ht="19.5" customHeight="1">
      <c r="A10" s="103"/>
      <c r="B10" s="87"/>
      <c r="C10" s="755" t="s">
        <v>629</v>
      </c>
      <c r="D10" s="756" t="s">
        <v>29</v>
      </c>
      <c r="E10" s="473"/>
      <c r="F10" s="473" t="s">
        <v>40</v>
      </c>
      <c r="G10" s="473" t="s">
        <v>113</v>
      </c>
      <c r="H10" s="478">
        <v>1598</v>
      </c>
      <c r="I10" s="473">
        <v>160</v>
      </c>
      <c r="J10" s="478">
        <v>65</v>
      </c>
      <c r="K10" s="1666">
        <v>5</v>
      </c>
      <c r="L10" s="1666"/>
      <c r="M10" s="801" t="s">
        <v>325</v>
      </c>
      <c r="N10" s="1691">
        <v>43990</v>
      </c>
      <c r="O10" s="1691"/>
      <c r="P10" s="1691"/>
      <c r="Q10" s="799"/>
      <c r="R10" s="91"/>
      <c r="S10" s="84"/>
      <c r="T10" s="797"/>
      <c r="U10" s="800"/>
      <c r="V10" s="800"/>
      <c r="W10" s="800"/>
      <c r="X10" s="800"/>
      <c r="Y10" s="800"/>
    </row>
    <row r="11" spans="1:25" s="92" customFormat="1" ht="19.5" customHeight="1" thickBot="1">
      <c r="A11" s="105"/>
      <c r="B11" s="471"/>
      <c r="C11" s="757" t="s">
        <v>629</v>
      </c>
      <c r="D11" s="758" t="s">
        <v>56</v>
      </c>
      <c r="E11" s="758"/>
      <c r="F11" s="758" t="s">
        <v>40</v>
      </c>
      <c r="G11" s="602" t="s">
        <v>113</v>
      </c>
      <c r="H11" s="481">
        <v>1598</v>
      </c>
      <c r="I11" s="644">
        <v>160</v>
      </c>
      <c r="J11" s="481">
        <v>65</v>
      </c>
      <c r="K11" s="1704">
        <v>5</v>
      </c>
      <c r="L11" s="1704"/>
      <c r="M11" s="802" t="s">
        <v>325</v>
      </c>
      <c r="N11" s="1684">
        <v>45490</v>
      </c>
      <c r="O11" s="1684"/>
      <c r="P11" s="1684"/>
      <c r="Q11" s="799"/>
      <c r="R11" s="91"/>
      <c r="S11" s="84"/>
      <c r="T11" s="797"/>
      <c r="U11" s="800"/>
      <c r="V11" s="800"/>
      <c r="W11" s="800"/>
      <c r="X11" s="800"/>
      <c r="Y11" s="800"/>
    </row>
    <row r="12" spans="1:25" s="3" customFormat="1" ht="11.4" customHeight="1" thickBot="1">
      <c r="A12" s="102"/>
      <c r="B12" s="52"/>
      <c r="C12" s="1640"/>
      <c r="D12" s="1640"/>
      <c r="E12" s="1640"/>
      <c r="F12" s="1640"/>
      <c r="G12" s="1640"/>
      <c r="H12" s="40"/>
      <c r="I12" s="40"/>
      <c r="J12" s="369"/>
      <c r="K12" s="369"/>
      <c r="L12" s="803"/>
      <c r="M12" s="96"/>
      <c r="N12" s="803"/>
      <c r="O12" s="89"/>
      <c r="P12" s="89"/>
      <c r="Q12" s="794"/>
      <c r="R12" s="91"/>
      <c r="S12" s="84"/>
      <c r="T12" s="797"/>
      <c r="U12" s="165"/>
      <c r="V12" s="165"/>
      <c r="W12" s="165"/>
      <c r="X12" s="165"/>
      <c r="Y12" s="165"/>
    </row>
    <row r="13" spans="1:25" s="92" customFormat="1" ht="19.5" customHeight="1">
      <c r="A13" s="103"/>
      <c r="B13" s="87"/>
      <c r="C13" s="754" t="s">
        <v>629</v>
      </c>
      <c r="D13" s="598" t="s">
        <v>272</v>
      </c>
      <c r="E13" s="598"/>
      <c r="F13" s="598" t="s">
        <v>41</v>
      </c>
      <c r="G13" s="598" t="s">
        <v>113</v>
      </c>
      <c r="H13" s="599">
        <v>1598</v>
      </c>
      <c r="I13" s="598">
        <v>160</v>
      </c>
      <c r="J13" s="599">
        <v>65</v>
      </c>
      <c r="K13" s="1649">
        <v>5</v>
      </c>
      <c r="L13" s="1649"/>
      <c r="M13" s="801" t="s">
        <v>325</v>
      </c>
      <c r="N13" s="1683">
        <f>N8+2000</f>
        <v>40490</v>
      </c>
      <c r="O13" s="1683"/>
      <c r="P13" s="1683"/>
      <c r="Q13" s="799"/>
      <c r="R13" s="91"/>
      <c r="S13" s="84"/>
      <c r="T13" s="797"/>
      <c r="U13" s="800"/>
      <c r="V13" s="800"/>
      <c r="W13" s="800"/>
      <c r="X13" s="800"/>
      <c r="Y13" s="800"/>
    </row>
    <row r="14" spans="1:25" s="92" customFormat="1" ht="19.5" customHeight="1">
      <c r="A14" s="103"/>
      <c r="B14" s="87"/>
      <c r="C14" s="755" t="s">
        <v>629</v>
      </c>
      <c r="D14" s="756" t="s">
        <v>16</v>
      </c>
      <c r="E14" s="473"/>
      <c r="F14" s="473" t="s">
        <v>41</v>
      </c>
      <c r="G14" s="473" t="s">
        <v>113</v>
      </c>
      <c r="H14" s="478">
        <v>1598</v>
      </c>
      <c r="I14" s="473">
        <v>160</v>
      </c>
      <c r="J14" s="478">
        <v>65</v>
      </c>
      <c r="K14" s="1666">
        <v>5</v>
      </c>
      <c r="L14" s="1666"/>
      <c r="M14" s="801" t="s">
        <v>325</v>
      </c>
      <c r="N14" s="1691">
        <f t="shared" ref="N14:N16" si="0">N9+2000</f>
        <v>41990</v>
      </c>
      <c r="O14" s="1691"/>
      <c r="P14" s="1691"/>
      <c r="Q14" s="799"/>
      <c r="R14" s="91"/>
      <c r="S14" s="84"/>
      <c r="T14" s="797"/>
      <c r="U14" s="800"/>
      <c r="V14" s="800"/>
      <c r="W14" s="800"/>
      <c r="X14" s="800"/>
      <c r="Y14" s="800"/>
    </row>
    <row r="15" spans="1:25" s="92" customFormat="1" ht="19.5" customHeight="1">
      <c r="A15" s="103"/>
      <c r="B15" s="87"/>
      <c r="C15" s="755" t="s">
        <v>629</v>
      </c>
      <c r="D15" s="756" t="s">
        <v>29</v>
      </c>
      <c r="E15" s="473"/>
      <c r="F15" s="473" t="s">
        <v>41</v>
      </c>
      <c r="G15" s="473" t="s">
        <v>113</v>
      </c>
      <c r="H15" s="478">
        <v>1598</v>
      </c>
      <c r="I15" s="473">
        <v>160</v>
      </c>
      <c r="J15" s="478">
        <v>65</v>
      </c>
      <c r="K15" s="1666">
        <v>5</v>
      </c>
      <c r="L15" s="1666"/>
      <c r="M15" s="801" t="s">
        <v>325</v>
      </c>
      <c r="N15" s="1691">
        <f t="shared" si="0"/>
        <v>45990</v>
      </c>
      <c r="O15" s="1691"/>
      <c r="P15" s="1691"/>
      <c r="Q15" s="799"/>
      <c r="R15" s="91"/>
      <c r="S15" s="84"/>
      <c r="T15" s="797"/>
      <c r="U15" s="800"/>
      <c r="V15" s="800"/>
      <c r="W15" s="800"/>
      <c r="X15" s="800"/>
      <c r="Y15" s="800"/>
    </row>
    <row r="16" spans="1:25" s="92" customFormat="1" ht="19.5" customHeight="1" thickBot="1">
      <c r="A16" s="105"/>
      <c r="B16" s="471"/>
      <c r="C16" s="762" t="s">
        <v>629</v>
      </c>
      <c r="D16" s="758" t="s">
        <v>56</v>
      </c>
      <c r="E16" s="758"/>
      <c r="F16" s="758" t="s">
        <v>41</v>
      </c>
      <c r="G16" s="602" t="s">
        <v>113</v>
      </c>
      <c r="H16" s="481">
        <v>1598</v>
      </c>
      <c r="I16" s="644">
        <v>160</v>
      </c>
      <c r="J16" s="481">
        <v>65</v>
      </c>
      <c r="K16" s="1704">
        <v>5</v>
      </c>
      <c r="L16" s="1704"/>
      <c r="M16" s="802" t="s">
        <v>325</v>
      </c>
      <c r="N16" s="1684">
        <f t="shared" si="0"/>
        <v>47490</v>
      </c>
      <c r="O16" s="1684"/>
      <c r="P16" s="1684"/>
      <c r="Q16" s="799"/>
      <c r="R16" s="91"/>
      <c r="S16" s="84"/>
      <c r="T16" s="797"/>
      <c r="U16" s="800"/>
      <c r="V16" s="800"/>
      <c r="W16" s="800"/>
      <c r="X16" s="800"/>
      <c r="Y16" s="800"/>
    </row>
    <row r="17" spans="1:25" ht="27" customHeight="1">
      <c r="A17" s="101"/>
      <c r="C17" s="490" t="s">
        <v>91</v>
      </c>
      <c r="D17" s="491"/>
      <c r="E17" s="491"/>
      <c r="F17" s="491"/>
      <c r="G17" s="492"/>
      <c r="H17" s="493"/>
      <c r="I17" s="493"/>
      <c r="J17" s="494"/>
      <c r="K17" s="494"/>
      <c r="L17" s="647"/>
      <c r="M17" s="492"/>
      <c r="N17" s="566"/>
      <c r="O17" s="493"/>
      <c r="Q17" s="794"/>
      <c r="R17" s="53"/>
      <c r="S17" s="230"/>
      <c r="T17" s="793"/>
      <c r="U17" s="165"/>
      <c r="V17" s="165"/>
      <c r="W17" s="165"/>
      <c r="X17" s="165"/>
      <c r="Y17" s="165"/>
    </row>
    <row r="18" spans="1:25" s="245" customFormat="1" ht="15.75" customHeight="1">
      <c r="A18" s="240"/>
      <c r="B18" s="241"/>
      <c r="C18" s="764" t="s">
        <v>630</v>
      </c>
      <c r="D18" s="765"/>
      <c r="E18" s="765"/>
      <c r="F18" s="765"/>
      <c r="G18" s="764"/>
      <c r="H18" s="766"/>
      <c r="I18" s="766"/>
      <c r="J18" s="767"/>
      <c r="K18" s="767"/>
      <c r="L18" s="768"/>
      <c r="M18" s="768"/>
      <c r="N18" s="768"/>
      <c r="O18" s="766"/>
      <c r="P18" s="804"/>
      <c r="Q18" s="805"/>
      <c r="R18" s="243"/>
      <c r="S18" s="806"/>
      <c r="T18" s="807"/>
      <c r="U18" s="244"/>
      <c r="V18" s="244"/>
    </row>
    <row r="19" spans="1:25" s="245" customFormat="1" ht="15.75" customHeight="1">
      <c r="A19" s="240"/>
      <c r="B19" s="241"/>
      <c r="C19" s="246" t="s">
        <v>92</v>
      </c>
      <c r="D19" s="499"/>
      <c r="E19" s="499"/>
      <c r="F19" s="510" t="s">
        <v>1032</v>
      </c>
      <c r="H19" s="501"/>
      <c r="I19" s="501"/>
      <c r="J19" s="504"/>
      <c r="K19" s="507" t="s">
        <v>6</v>
      </c>
      <c r="N19" s="241"/>
      <c r="O19" s="501"/>
      <c r="P19" s="623"/>
      <c r="Q19" s="805"/>
      <c r="R19" s="247"/>
      <c r="S19" s="83"/>
      <c r="T19" s="83"/>
      <c r="U19" s="248"/>
      <c r="V19" s="248"/>
    </row>
    <row r="20" spans="1:25" s="245" customFormat="1" ht="15.75" customHeight="1">
      <c r="A20" s="240"/>
      <c r="B20" s="241"/>
      <c r="C20" s="246" t="s">
        <v>94</v>
      </c>
      <c r="D20" s="499"/>
      <c r="E20" s="499"/>
      <c r="F20" s="510" t="s">
        <v>1089</v>
      </c>
      <c r="H20" s="501"/>
      <c r="I20" s="501"/>
      <c r="J20" s="504"/>
      <c r="K20" s="507" t="s">
        <v>553</v>
      </c>
      <c r="M20" s="512"/>
      <c r="N20" s="248"/>
      <c r="O20" s="501"/>
      <c r="P20" s="623"/>
      <c r="Q20" s="805"/>
      <c r="R20" s="147"/>
      <c r="S20" s="83"/>
      <c r="T20" s="83"/>
      <c r="U20" s="248"/>
      <c r="V20" s="248"/>
    </row>
    <row r="21" spans="1:25" s="245" customFormat="1" ht="15.75" customHeight="1">
      <c r="A21" s="240"/>
      <c r="B21" s="241"/>
      <c r="C21" s="506" t="s">
        <v>218</v>
      </c>
      <c r="D21" s="499"/>
      <c r="E21" s="499"/>
      <c r="F21" s="510" t="s">
        <v>1095</v>
      </c>
      <c r="H21" s="501"/>
      <c r="I21" s="501"/>
      <c r="J21" s="504"/>
      <c r="K21" s="518" t="s">
        <v>226</v>
      </c>
      <c r="N21" s="248"/>
      <c r="O21" s="501"/>
      <c r="P21" s="623"/>
      <c r="Q21" s="805"/>
      <c r="R21" s="147"/>
      <c r="S21" s="83"/>
      <c r="T21" s="83"/>
      <c r="U21" s="248"/>
      <c r="V21" s="248"/>
    </row>
    <row r="22" spans="1:25" s="245" customFormat="1" ht="15.75" customHeight="1">
      <c r="A22" s="240"/>
      <c r="B22" s="241"/>
      <c r="C22" s="506" t="s">
        <v>220</v>
      </c>
      <c r="D22" s="499"/>
      <c r="E22" s="499"/>
      <c r="F22" s="507" t="s">
        <v>341</v>
      </c>
      <c r="H22" s="501"/>
      <c r="I22" s="501"/>
      <c r="J22" s="504"/>
      <c r="K22" s="518" t="s">
        <v>576</v>
      </c>
      <c r="N22" s="248"/>
      <c r="O22" s="501"/>
      <c r="P22" s="623"/>
      <c r="Q22" s="805"/>
      <c r="R22" s="147"/>
      <c r="S22" s="83"/>
      <c r="T22" s="83"/>
      <c r="U22" s="248"/>
      <c r="V22" s="248"/>
    </row>
    <row r="23" spans="1:25" s="245" customFormat="1" ht="15.75" customHeight="1">
      <c r="A23" s="240"/>
      <c r="B23" s="241"/>
      <c r="C23" s="246" t="s">
        <v>222</v>
      </c>
      <c r="D23" s="499"/>
      <c r="E23" s="499"/>
      <c r="F23" s="507" t="s">
        <v>344</v>
      </c>
      <c r="H23" s="501"/>
      <c r="I23" s="501"/>
      <c r="J23" s="504"/>
      <c r="K23" s="771" t="s">
        <v>578</v>
      </c>
      <c r="N23" s="248"/>
      <c r="O23" s="623"/>
      <c r="P23" s="623"/>
      <c r="Q23" s="805"/>
      <c r="R23" s="147"/>
      <c r="S23" s="83"/>
      <c r="T23" s="83"/>
      <c r="U23" s="248"/>
      <c r="V23" s="248"/>
    </row>
    <row r="24" spans="1:25" s="245" customFormat="1" ht="15.75" customHeight="1">
      <c r="A24" s="240"/>
      <c r="B24" s="241"/>
      <c r="C24" s="246" t="s">
        <v>531</v>
      </c>
      <c r="D24" s="499"/>
      <c r="E24" s="499"/>
      <c r="F24" s="246" t="s">
        <v>527</v>
      </c>
      <c r="H24" s="501"/>
      <c r="I24" s="501"/>
      <c r="J24" s="504"/>
      <c r="K24" s="771" t="s">
        <v>580</v>
      </c>
      <c r="N24" s="248"/>
      <c r="O24" s="623"/>
      <c r="P24" s="623"/>
      <c r="Q24" s="805"/>
      <c r="R24" s="147"/>
      <c r="S24" s="83"/>
      <c r="T24" s="83"/>
      <c r="U24" s="248"/>
      <c r="V24" s="248"/>
    </row>
    <row r="25" spans="1:25" s="245" customFormat="1" ht="15.75" customHeight="1">
      <c r="A25" s="240"/>
      <c r="B25" s="241"/>
      <c r="C25" s="241" t="s">
        <v>532</v>
      </c>
      <c r="D25" s="499"/>
      <c r="E25" s="499"/>
      <c r="F25" s="771" t="s">
        <v>632</v>
      </c>
      <c r="H25" s="501"/>
      <c r="I25" s="501"/>
      <c r="J25" s="504"/>
      <c r="K25" s="771" t="s">
        <v>210</v>
      </c>
      <c r="N25" s="248"/>
      <c r="O25" s="623"/>
      <c r="P25" s="623"/>
      <c r="Q25" s="805"/>
      <c r="R25" s="147"/>
      <c r="S25" s="83"/>
      <c r="T25" s="83"/>
      <c r="U25" s="248"/>
      <c r="V25" s="248"/>
    </row>
    <row r="26" spans="1:25" s="245" customFormat="1" ht="15.75" customHeight="1">
      <c r="A26" s="240"/>
      <c r="B26" s="241"/>
      <c r="C26" s="510" t="s">
        <v>535</v>
      </c>
      <c r="D26" s="499"/>
      <c r="E26" s="499"/>
      <c r="F26" s="277" t="s">
        <v>633</v>
      </c>
      <c r="H26" s="501"/>
      <c r="I26" s="501"/>
      <c r="J26" s="504"/>
      <c r="K26" s="771" t="s">
        <v>562</v>
      </c>
      <c r="N26" s="248"/>
      <c r="O26" s="623"/>
      <c r="P26" s="623"/>
      <c r="Q26" s="805"/>
      <c r="R26" s="147"/>
      <c r="S26" s="83"/>
      <c r="T26" s="83"/>
      <c r="U26" s="248"/>
      <c r="V26" s="248"/>
    </row>
    <row r="27" spans="1:25" s="245" customFormat="1" ht="15.75" customHeight="1">
      <c r="A27" s="240"/>
      <c r="B27" s="241"/>
      <c r="C27" s="510" t="s">
        <v>503</v>
      </c>
      <c r="D27" s="499"/>
      <c r="E27" s="499"/>
      <c r="F27" s="771" t="s">
        <v>7</v>
      </c>
      <c r="H27" s="501"/>
      <c r="I27" s="501"/>
      <c r="J27" s="504"/>
      <c r="K27" s="277" t="s">
        <v>556</v>
      </c>
      <c r="N27" s="248"/>
      <c r="O27" s="623"/>
      <c r="P27" s="623"/>
      <c r="Q27" s="805"/>
      <c r="R27" s="147"/>
      <c r="S27" s="83"/>
      <c r="T27" s="33"/>
      <c r="V27" s="248"/>
    </row>
    <row r="28" spans="1:25" s="245" customFormat="1" ht="15.75" customHeight="1">
      <c r="A28" s="240"/>
      <c r="B28" s="241"/>
      <c r="C28" s="246" t="s">
        <v>505</v>
      </c>
      <c r="D28" s="499"/>
      <c r="E28" s="499"/>
      <c r="F28" s="246" t="s">
        <v>533</v>
      </c>
      <c r="H28" s="501"/>
      <c r="I28" s="501"/>
      <c r="J28" s="504"/>
      <c r="K28" s="277" t="s">
        <v>36</v>
      </c>
      <c r="N28" s="248"/>
      <c r="O28" s="623"/>
      <c r="P28" s="623"/>
      <c r="Q28" s="805"/>
      <c r="R28" s="147"/>
      <c r="S28" s="83"/>
      <c r="T28" s="33"/>
      <c r="V28" s="248"/>
    </row>
    <row r="29" spans="1:25" s="245" customFormat="1" ht="15.75" customHeight="1">
      <c r="A29" s="240"/>
      <c r="B29" s="241"/>
      <c r="C29" s="510" t="s">
        <v>461</v>
      </c>
      <c r="D29" s="499"/>
      <c r="E29" s="499"/>
      <c r="F29" s="246" t="s">
        <v>15</v>
      </c>
      <c r="H29" s="501"/>
      <c r="I29" s="501"/>
      <c r="J29" s="504"/>
      <c r="K29" s="277" t="s">
        <v>534</v>
      </c>
      <c r="N29" s="248"/>
      <c r="O29" s="623"/>
      <c r="P29" s="623"/>
      <c r="Q29" s="805"/>
      <c r="R29" s="147"/>
      <c r="S29" s="83"/>
      <c r="T29" s="33"/>
      <c r="V29" s="248"/>
    </row>
    <row r="30" spans="1:25" s="245" customFormat="1" ht="15.75" customHeight="1">
      <c r="A30" s="240"/>
      <c r="B30" s="241"/>
      <c r="C30" s="246" t="s">
        <v>464</v>
      </c>
      <c r="D30" s="515"/>
      <c r="E30" s="515"/>
      <c r="F30" s="774" t="s">
        <v>529</v>
      </c>
      <c r="H30" s="501"/>
      <c r="I30" s="501"/>
      <c r="J30" s="516"/>
      <c r="K30" s="277" t="s">
        <v>570</v>
      </c>
      <c r="N30" s="248"/>
      <c r="O30" s="623"/>
      <c r="P30" s="623"/>
      <c r="Q30" s="805"/>
      <c r="R30" s="147"/>
      <c r="S30" s="83"/>
      <c r="T30" s="33"/>
      <c r="V30" s="248"/>
    </row>
    <row r="31" spans="1:25" s="245" customFormat="1" ht="15.75" customHeight="1">
      <c r="A31" s="240"/>
      <c r="B31" s="241"/>
      <c r="C31" s="246" t="s">
        <v>235</v>
      </c>
      <c r="D31" s="499"/>
      <c r="E31" s="499"/>
      <c r="F31" s="771" t="s">
        <v>528</v>
      </c>
      <c r="H31" s="501"/>
      <c r="I31" s="501"/>
      <c r="J31" s="504"/>
      <c r="K31" s="277" t="s">
        <v>572</v>
      </c>
      <c r="N31" s="248"/>
      <c r="O31" s="623"/>
      <c r="P31" s="623"/>
      <c r="Q31" s="805"/>
      <c r="R31" s="147"/>
      <c r="S31" s="83"/>
      <c r="T31" s="33"/>
      <c r="V31" s="248"/>
    </row>
    <row r="32" spans="1:25" s="245" customFormat="1" ht="15.75" customHeight="1">
      <c r="A32" s="240"/>
      <c r="B32" s="241"/>
      <c r="C32" s="246" t="s">
        <v>542</v>
      </c>
      <c r="D32" s="499"/>
      <c r="E32" s="499"/>
      <c r="F32" s="771" t="s">
        <v>530</v>
      </c>
      <c r="H32" s="501"/>
      <c r="I32" s="501"/>
      <c r="J32" s="504"/>
      <c r="K32" s="277" t="s">
        <v>536</v>
      </c>
      <c r="N32" s="248"/>
      <c r="O32" s="623"/>
      <c r="P32" s="623"/>
      <c r="Q32" s="805"/>
      <c r="R32" s="147"/>
      <c r="S32" s="83"/>
      <c r="T32" s="33"/>
      <c r="U32" s="248"/>
      <c r="V32" s="248"/>
    </row>
    <row r="33" spans="1:22" s="245" customFormat="1" ht="15.75" customHeight="1">
      <c r="A33" s="240"/>
      <c r="B33" s="241"/>
      <c r="C33" s="246" t="s">
        <v>234</v>
      </c>
      <c r="D33" s="499"/>
      <c r="E33" s="499"/>
      <c r="F33" s="277" t="s">
        <v>567</v>
      </c>
      <c r="H33" s="501"/>
      <c r="I33" s="501"/>
      <c r="J33" s="504"/>
      <c r="K33" s="277" t="s">
        <v>537</v>
      </c>
      <c r="N33" s="248"/>
      <c r="O33" s="623"/>
      <c r="P33" s="623"/>
      <c r="Q33" s="805"/>
      <c r="R33" s="147"/>
      <c r="S33" s="83"/>
      <c r="T33" s="83"/>
      <c r="U33" s="248"/>
      <c r="V33" s="248"/>
    </row>
    <row r="34" spans="1:22" s="245" customFormat="1" ht="15.75" customHeight="1">
      <c r="A34" s="240"/>
      <c r="B34" s="241"/>
      <c r="C34" s="246" t="s">
        <v>548</v>
      </c>
      <c r="D34" s="515"/>
      <c r="E34" s="515"/>
      <c r="F34" s="774" t="s">
        <v>104</v>
      </c>
      <c r="H34" s="248"/>
      <c r="I34" s="248"/>
      <c r="J34" s="516"/>
      <c r="K34" s="277" t="s">
        <v>538</v>
      </c>
      <c r="N34" s="248"/>
      <c r="O34" s="623"/>
      <c r="P34" s="623"/>
      <c r="Q34" s="805"/>
      <c r="R34" s="147"/>
      <c r="S34" s="83"/>
      <c r="T34" s="83"/>
      <c r="U34" s="248"/>
      <c r="V34" s="248"/>
    </row>
    <row r="35" spans="1:22" s="245" customFormat="1" ht="15.75" customHeight="1">
      <c r="A35" s="240"/>
      <c r="B35" s="241"/>
      <c r="C35" s="246" t="s">
        <v>233</v>
      </c>
      <c r="D35" s="499"/>
      <c r="E35" s="499"/>
      <c r="F35" s="771" t="s">
        <v>42</v>
      </c>
      <c r="H35" s="501"/>
      <c r="I35" s="501"/>
      <c r="J35" s="504"/>
      <c r="K35" s="277" t="s">
        <v>241</v>
      </c>
      <c r="N35" s="248"/>
      <c r="O35" s="623"/>
      <c r="P35" s="623"/>
      <c r="Q35" s="805"/>
      <c r="R35" s="147"/>
      <c r="S35" s="83"/>
      <c r="T35" s="83"/>
      <c r="U35" s="248"/>
      <c r="V35" s="248"/>
    </row>
    <row r="36" spans="1:22" s="245" customFormat="1" ht="15.75" customHeight="1">
      <c r="A36" s="240"/>
      <c r="B36" s="241"/>
      <c r="C36" s="246" t="s">
        <v>545</v>
      </c>
      <c r="D36" s="499"/>
      <c r="E36" s="499"/>
      <c r="F36" s="771" t="s">
        <v>539</v>
      </c>
      <c r="H36" s="501"/>
      <c r="I36" s="501"/>
      <c r="J36" s="504"/>
      <c r="K36" s="277" t="s">
        <v>760</v>
      </c>
      <c r="N36" s="248"/>
      <c r="O36" s="623"/>
      <c r="P36" s="623"/>
      <c r="Q36" s="805"/>
      <c r="R36" s="147"/>
      <c r="S36" s="83"/>
      <c r="T36" s="83"/>
      <c r="U36" s="248"/>
      <c r="V36" s="248"/>
    </row>
    <row r="37" spans="1:22" s="245" customFormat="1">
      <c r="A37" s="240"/>
      <c r="B37" s="241"/>
      <c r="C37" s="501" t="s">
        <v>125</v>
      </c>
      <c r="D37" s="499"/>
      <c r="E37" s="499"/>
      <c r="F37" s="771" t="s">
        <v>66</v>
      </c>
      <c r="H37" s="501"/>
      <c r="I37" s="501"/>
      <c r="J37" s="504"/>
      <c r="K37" s="277" t="s">
        <v>541</v>
      </c>
      <c r="N37" s="248"/>
      <c r="O37" s="623"/>
      <c r="P37" s="623"/>
      <c r="Q37" s="805"/>
      <c r="R37" s="147"/>
      <c r="S37" s="83"/>
      <c r="T37" s="83"/>
      <c r="U37" s="248"/>
      <c r="V37" s="248"/>
    </row>
    <row r="38" spans="1:22" s="245" customFormat="1">
      <c r="A38" s="240"/>
      <c r="B38" s="241"/>
      <c r="C38" s="501" t="s">
        <v>551</v>
      </c>
      <c r="D38" s="499"/>
      <c r="E38" s="499"/>
      <c r="F38" s="771" t="s">
        <v>958</v>
      </c>
      <c r="H38" s="501"/>
      <c r="I38" s="501"/>
      <c r="J38" s="504"/>
      <c r="K38" s="771" t="s">
        <v>543</v>
      </c>
      <c r="N38" s="248"/>
      <c r="O38" s="623"/>
      <c r="P38" s="623"/>
      <c r="Q38" s="805"/>
      <c r="R38" s="147"/>
      <c r="S38" s="83"/>
      <c r="T38" s="83"/>
      <c r="U38" s="248"/>
      <c r="V38" s="248"/>
    </row>
    <row r="39" spans="1:22" s="245" customFormat="1">
      <c r="A39" s="240"/>
      <c r="B39" s="241"/>
      <c r="C39" s="501" t="s">
        <v>1043</v>
      </c>
      <c r="D39" s="499"/>
      <c r="E39" s="499"/>
      <c r="F39" s="508" t="s">
        <v>959</v>
      </c>
      <c r="H39" s="501"/>
      <c r="I39" s="501"/>
      <c r="J39" s="504"/>
      <c r="K39" s="771" t="s">
        <v>544</v>
      </c>
      <c r="N39" s="248"/>
      <c r="O39" s="623"/>
      <c r="P39" s="623"/>
      <c r="Q39" s="805"/>
      <c r="R39" s="147"/>
      <c r="S39" s="83"/>
      <c r="T39" s="83"/>
      <c r="U39" s="248"/>
      <c r="V39" s="248"/>
    </row>
    <row r="40" spans="1:22" s="245" customFormat="1">
      <c r="A40" s="240"/>
      <c r="B40" s="241"/>
      <c r="C40" s="501" t="s">
        <v>313</v>
      </c>
      <c r="D40" s="499"/>
      <c r="E40" s="499"/>
      <c r="F40" s="508" t="s">
        <v>960</v>
      </c>
      <c r="H40" s="501"/>
      <c r="I40" s="501"/>
      <c r="J40" s="504"/>
      <c r="K40" s="771" t="s">
        <v>546</v>
      </c>
      <c r="N40" s="248"/>
      <c r="O40" s="623"/>
      <c r="P40" s="623"/>
      <c r="Q40" s="805"/>
      <c r="R40" s="147"/>
      <c r="S40" s="83"/>
      <c r="T40" s="83"/>
      <c r="U40" s="248"/>
      <c r="V40" s="248"/>
    </row>
    <row r="41" spans="1:22" s="245" customFormat="1">
      <c r="A41" s="240"/>
      <c r="B41" s="241"/>
      <c r="C41" s="501" t="s">
        <v>554</v>
      </c>
      <c r="D41" s="499"/>
      <c r="E41" s="499"/>
      <c r="F41" s="508" t="s">
        <v>931</v>
      </c>
      <c r="H41" s="501"/>
      <c r="I41" s="501"/>
      <c r="J41" s="504"/>
      <c r="K41" s="246" t="s">
        <v>547</v>
      </c>
      <c r="N41" s="248"/>
      <c r="O41" s="623"/>
      <c r="P41" s="623"/>
      <c r="Q41" s="805"/>
      <c r="R41" s="147"/>
      <c r="S41" s="83"/>
      <c r="T41" s="83"/>
      <c r="U41" s="248"/>
      <c r="V41" s="248"/>
    </row>
    <row r="42" spans="1:22" s="245" customFormat="1">
      <c r="A42" s="240"/>
      <c r="B42" s="241"/>
      <c r="C42" s="246" t="s">
        <v>563</v>
      </c>
      <c r="E42" s="499"/>
      <c r="F42" s="246" t="s">
        <v>963</v>
      </c>
      <c r="H42" s="501"/>
      <c r="I42" s="501"/>
      <c r="J42" s="504"/>
      <c r="K42" s="246" t="s">
        <v>560</v>
      </c>
      <c r="N42" s="248"/>
      <c r="O42" s="623"/>
      <c r="P42" s="623"/>
      <c r="Q42" s="805"/>
      <c r="R42" s="147"/>
      <c r="S42" s="83"/>
      <c r="T42" s="83"/>
      <c r="U42" s="248"/>
      <c r="V42" s="248"/>
    </row>
    <row r="43" spans="1:22" s="245" customFormat="1">
      <c r="A43" s="240"/>
      <c r="B43" s="241"/>
      <c r="C43" s="246" t="s">
        <v>8</v>
      </c>
      <c r="E43" s="499"/>
      <c r="F43" s="246" t="s">
        <v>635</v>
      </c>
      <c r="H43" s="501"/>
      <c r="I43" s="501"/>
      <c r="J43" s="504"/>
      <c r="K43" s="246" t="s">
        <v>557</v>
      </c>
      <c r="N43" s="248"/>
      <c r="O43" s="623"/>
      <c r="P43" s="623"/>
      <c r="Q43" s="805"/>
      <c r="R43" s="147"/>
      <c r="S43" s="83"/>
      <c r="T43" s="83"/>
      <c r="V43" s="248"/>
    </row>
    <row r="44" spans="1:22" s="245" customFormat="1">
      <c r="A44" s="240"/>
      <c r="B44" s="241"/>
      <c r="C44" s="246" t="s">
        <v>246</v>
      </c>
      <c r="E44" s="499"/>
      <c r="F44" s="246" t="s">
        <v>571</v>
      </c>
      <c r="H44" s="501"/>
      <c r="I44" s="501"/>
      <c r="J44" s="504"/>
      <c r="K44" s="507" t="s">
        <v>559</v>
      </c>
      <c r="N44" s="248"/>
      <c r="O44" s="623"/>
      <c r="P44" s="623"/>
      <c r="Q44" s="805"/>
      <c r="R44" s="147"/>
      <c r="S44" s="83"/>
      <c r="T44" s="83"/>
      <c r="U44" s="248"/>
      <c r="V44" s="248"/>
    </row>
    <row r="45" spans="1:22" s="245" customFormat="1">
      <c r="A45" s="240"/>
      <c r="B45" s="241"/>
      <c r="C45" s="246" t="s">
        <v>3</v>
      </c>
      <c r="D45" s="526"/>
      <c r="E45" s="526"/>
      <c r="F45" s="246" t="s">
        <v>549</v>
      </c>
      <c r="H45" s="501"/>
      <c r="I45" s="501"/>
      <c r="J45" s="525"/>
      <c r="K45" s="771" t="s">
        <v>405</v>
      </c>
      <c r="N45" s="148"/>
      <c r="O45" s="623"/>
      <c r="P45" s="623"/>
      <c r="Q45" s="805"/>
      <c r="R45" s="147"/>
      <c r="S45" s="83"/>
      <c r="T45" s="83"/>
      <c r="U45" s="248"/>
      <c r="V45" s="145"/>
    </row>
    <row r="46" spans="1:22" s="245" customFormat="1">
      <c r="A46" s="240"/>
      <c r="B46" s="241"/>
      <c r="C46" s="246" t="s">
        <v>561</v>
      </c>
      <c r="D46" s="526"/>
      <c r="E46" s="526"/>
      <c r="F46" s="246" t="s">
        <v>552</v>
      </c>
      <c r="H46" s="501"/>
      <c r="I46" s="501"/>
      <c r="J46" s="525"/>
      <c r="K46" s="771" t="s">
        <v>620</v>
      </c>
      <c r="N46" s="148"/>
      <c r="O46" s="623"/>
      <c r="P46" s="623"/>
      <c r="Q46" s="805"/>
      <c r="R46" s="147"/>
      <c r="S46" s="83"/>
      <c r="T46" s="83"/>
      <c r="U46" s="248"/>
      <c r="V46" s="145"/>
    </row>
    <row r="47" spans="1:22" s="245" customFormat="1">
      <c r="A47" s="240"/>
      <c r="B47" s="241"/>
      <c r="C47" s="246" t="s">
        <v>45</v>
      </c>
      <c r="D47" s="526"/>
      <c r="E47" s="526"/>
      <c r="F47" s="518" t="s">
        <v>574</v>
      </c>
      <c r="H47" s="501"/>
      <c r="I47" s="501"/>
      <c r="J47" s="525"/>
      <c r="K47" s="277" t="s">
        <v>1048</v>
      </c>
      <c r="N47" s="148"/>
      <c r="O47" s="623"/>
      <c r="P47" s="623"/>
      <c r="Q47" s="805"/>
      <c r="R47" s="147"/>
      <c r="S47" s="83"/>
      <c r="T47" s="83"/>
      <c r="U47" s="248"/>
      <c r="V47" s="145"/>
    </row>
    <row r="48" spans="1:22" s="245" customFormat="1">
      <c r="A48" s="240"/>
      <c r="B48" s="241"/>
      <c r="C48" s="510" t="s">
        <v>243</v>
      </c>
      <c r="D48" s="526"/>
      <c r="E48" s="526"/>
      <c r="F48" s="518" t="s">
        <v>555</v>
      </c>
      <c r="H48" s="501"/>
      <c r="I48" s="501"/>
      <c r="J48" s="525"/>
      <c r="N48" s="148"/>
      <c r="O48" s="623"/>
      <c r="P48" s="623"/>
      <c r="Q48" s="805"/>
      <c r="R48" s="147"/>
      <c r="S48" s="83"/>
      <c r="T48" s="83"/>
      <c r="U48" s="248"/>
      <c r="V48" s="145"/>
    </row>
    <row r="49" spans="1:22" s="245" customFormat="1">
      <c r="A49" s="240"/>
      <c r="B49" s="241"/>
      <c r="C49" s="510" t="s">
        <v>131</v>
      </c>
      <c r="F49" s="518" t="s">
        <v>636</v>
      </c>
      <c r="H49" s="501"/>
      <c r="I49" s="501"/>
      <c r="J49" s="525"/>
      <c r="N49" s="148"/>
      <c r="O49" s="623"/>
      <c r="P49" s="623"/>
      <c r="Q49" s="805"/>
      <c r="R49" s="147"/>
      <c r="S49" s="83"/>
      <c r="T49" s="83"/>
      <c r="U49" s="248"/>
      <c r="V49" s="250"/>
    </row>
    <row r="50" spans="1:22" s="245" customFormat="1" ht="15.75" customHeight="1">
      <c r="A50" s="240"/>
      <c r="B50" s="241"/>
      <c r="C50" s="510" t="s">
        <v>249</v>
      </c>
      <c r="D50" s="516"/>
      <c r="E50" s="516"/>
      <c r="F50" s="277" t="s">
        <v>637</v>
      </c>
      <c r="H50" s="523"/>
      <c r="I50" s="523"/>
      <c r="J50" s="516"/>
      <c r="N50" s="503"/>
      <c r="O50" s="529"/>
      <c r="P50" s="623"/>
      <c r="Q50" s="805"/>
      <c r="R50" s="147"/>
      <c r="S50" s="83"/>
      <c r="T50" s="83"/>
      <c r="U50" s="248"/>
    </row>
    <row r="51" spans="1:22" s="245" customFormat="1" ht="15.75" customHeight="1">
      <c r="A51" s="240"/>
      <c r="B51" s="241"/>
      <c r="C51" s="507" t="s">
        <v>565</v>
      </c>
      <c r="D51" s="516"/>
      <c r="E51" s="516"/>
      <c r="F51" s="518" t="s">
        <v>575</v>
      </c>
      <c r="H51" s="523"/>
      <c r="I51" s="523"/>
      <c r="J51" s="516"/>
      <c r="N51" s="503"/>
      <c r="O51" s="529"/>
      <c r="P51" s="623"/>
      <c r="Q51" s="805"/>
      <c r="R51" s="147"/>
      <c r="S51" s="83"/>
      <c r="T51" s="83"/>
      <c r="U51" s="248"/>
    </row>
    <row r="52" spans="1:22" s="245" customFormat="1" ht="15.75" customHeight="1">
      <c r="A52" s="240"/>
      <c r="B52" s="241"/>
      <c r="C52" s="507" t="s">
        <v>568</v>
      </c>
      <c r="D52" s="516"/>
      <c r="E52" s="516"/>
      <c r="F52" s="501" t="s">
        <v>550</v>
      </c>
      <c r="H52" s="523"/>
      <c r="I52" s="523"/>
      <c r="J52" s="516"/>
      <c r="N52" s="503"/>
      <c r="O52" s="529"/>
      <c r="P52" s="623"/>
      <c r="Q52" s="1381"/>
      <c r="R52" s="147"/>
      <c r="S52" s="83"/>
      <c r="T52" s="83"/>
      <c r="U52" s="248"/>
    </row>
    <row r="53" spans="1:22" s="245" customFormat="1" ht="6.75" customHeight="1">
      <c r="A53" s="240"/>
      <c r="B53" s="241"/>
      <c r="C53" s="510"/>
      <c r="D53" s="516"/>
      <c r="E53" s="516"/>
      <c r="F53" s="510"/>
      <c r="H53" s="505"/>
      <c r="I53" s="505"/>
      <c r="J53" s="505"/>
      <c r="L53" s="149"/>
      <c r="M53" s="149"/>
      <c r="N53" s="505"/>
      <c r="O53" s="529"/>
      <c r="P53" s="623"/>
      <c r="Q53" s="805"/>
      <c r="R53" s="147"/>
      <c r="S53" s="83"/>
      <c r="T53" s="83"/>
      <c r="U53" s="248"/>
    </row>
    <row r="54" spans="1:22" s="245" customFormat="1" ht="15.75" customHeight="1">
      <c r="A54" s="240"/>
      <c r="B54" s="241"/>
      <c r="C54" s="775" t="s">
        <v>122</v>
      </c>
      <c r="D54" s="776"/>
      <c r="E54" s="776"/>
      <c r="F54" s="374"/>
      <c r="G54" s="374"/>
      <c r="H54" s="778"/>
      <c r="I54" s="778"/>
      <c r="J54" s="778"/>
      <c r="K54" s="374"/>
      <c r="L54" s="779"/>
      <c r="M54" s="779"/>
      <c r="N54" s="778"/>
      <c r="O54" s="766"/>
      <c r="P54" s="804"/>
      <c r="Q54" s="805"/>
      <c r="R54" s="147"/>
      <c r="S54" s="83"/>
      <c r="T54" s="83"/>
      <c r="U54" s="248"/>
    </row>
    <row r="55" spans="1:22" s="245" customFormat="1" ht="15.75" customHeight="1">
      <c r="A55" s="240"/>
      <c r="B55" s="241"/>
      <c r="C55" s="145" t="s">
        <v>582</v>
      </c>
      <c r="D55" s="516"/>
      <c r="E55" s="516"/>
      <c r="H55" s="505"/>
      <c r="I55" s="505"/>
      <c r="J55" s="505"/>
      <c r="L55" s="149"/>
      <c r="M55" s="149"/>
      <c r="N55" s="505"/>
      <c r="O55" s="529"/>
      <c r="P55" s="623"/>
      <c r="Q55" s="805"/>
      <c r="R55" s="147"/>
      <c r="S55" s="83"/>
      <c r="T55" s="83"/>
      <c r="U55" s="248"/>
    </row>
    <row r="56" spans="1:22" s="245" customFormat="1" ht="15.75" customHeight="1">
      <c r="A56" s="240"/>
      <c r="B56" s="241"/>
      <c r="C56" s="505" t="s">
        <v>638</v>
      </c>
      <c r="D56" s="530"/>
      <c r="E56" s="531"/>
      <c r="F56" s="505" t="s">
        <v>585</v>
      </c>
      <c r="H56" s="505"/>
      <c r="I56" s="505"/>
      <c r="J56" s="505"/>
      <c r="K56" s="505" t="s">
        <v>639</v>
      </c>
      <c r="L56" s="149"/>
      <c r="M56" s="149"/>
      <c r="N56" s="505"/>
      <c r="O56" s="529"/>
      <c r="P56" s="623"/>
      <c r="Q56" s="805"/>
      <c r="R56" s="147"/>
      <c r="S56" s="83"/>
      <c r="T56" s="83"/>
      <c r="U56" s="248"/>
    </row>
    <row r="57" spans="1:22" s="245" customFormat="1" ht="15.75" customHeight="1">
      <c r="A57" s="240"/>
      <c r="B57" s="241"/>
      <c r="C57" s="505" t="s">
        <v>587</v>
      </c>
      <c r="D57" s="530"/>
      <c r="E57" s="531"/>
      <c r="F57" s="277" t="s">
        <v>4</v>
      </c>
      <c r="H57" s="505"/>
      <c r="I57" s="505"/>
      <c r="J57" s="505"/>
      <c r="K57" s="505" t="s">
        <v>586</v>
      </c>
      <c r="L57" s="149"/>
      <c r="M57" s="149"/>
      <c r="N57" s="505"/>
      <c r="O57" s="529"/>
      <c r="P57" s="623"/>
      <c r="Q57" s="805"/>
      <c r="R57" s="147"/>
      <c r="S57" s="83"/>
      <c r="T57" s="83"/>
      <c r="U57" s="248"/>
    </row>
    <row r="58" spans="1:22" s="245" customFormat="1" ht="15.75" customHeight="1">
      <c r="A58" s="240"/>
      <c r="B58" s="241"/>
      <c r="C58" s="505" t="s">
        <v>589</v>
      </c>
      <c r="D58" s="533"/>
      <c r="E58" s="531"/>
      <c r="F58" s="505" t="s">
        <v>50</v>
      </c>
      <c r="H58" s="505"/>
      <c r="I58" s="505"/>
      <c r="J58" s="505"/>
      <c r="K58" s="277" t="s">
        <v>588</v>
      </c>
      <c r="L58" s="149"/>
      <c r="M58" s="149"/>
      <c r="N58" s="505"/>
      <c r="O58" s="529"/>
      <c r="P58" s="623"/>
      <c r="Q58" s="805"/>
      <c r="R58" s="147"/>
      <c r="S58" s="83"/>
      <c r="T58" s="83"/>
      <c r="U58" s="248"/>
    </row>
    <row r="59" spans="1:22" s="245" customFormat="1" ht="15.75" customHeight="1">
      <c r="A59" s="240"/>
      <c r="B59" s="241"/>
      <c r="C59" s="277" t="s">
        <v>615</v>
      </c>
      <c r="D59" s="533"/>
      <c r="E59" s="531"/>
      <c r="F59" s="505" t="s">
        <v>593</v>
      </c>
      <c r="H59" s="505"/>
      <c r="I59" s="505"/>
      <c r="J59" s="505"/>
      <c r="K59" s="505" t="s">
        <v>1047</v>
      </c>
      <c r="L59" s="149"/>
      <c r="M59" s="149"/>
      <c r="N59" s="505"/>
      <c r="O59" s="529"/>
      <c r="P59" s="623"/>
      <c r="Q59" s="805"/>
      <c r="R59" s="147"/>
      <c r="S59" s="83"/>
      <c r="T59" s="83"/>
      <c r="U59" s="248"/>
    </row>
    <row r="60" spans="1:22" s="245" customFormat="1" ht="15.75" customHeight="1">
      <c r="A60" s="240"/>
      <c r="B60" s="241"/>
      <c r="C60" s="277" t="s">
        <v>641</v>
      </c>
      <c r="D60" s="534"/>
      <c r="E60" s="531"/>
      <c r="F60" s="505" t="s">
        <v>642</v>
      </c>
      <c r="H60" s="505"/>
      <c r="I60" s="505"/>
      <c r="J60" s="505"/>
      <c r="L60" s="149"/>
      <c r="M60" s="149"/>
      <c r="N60" s="505"/>
      <c r="O60" s="780"/>
      <c r="P60" s="623"/>
      <c r="Q60" s="805"/>
      <c r="R60" s="147"/>
      <c r="S60" s="83"/>
      <c r="T60" s="83"/>
      <c r="U60" s="248"/>
    </row>
    <row r="61" spans="1:22" s="245" customFormat="1" ht="15.75" customHeight="1">
      <c r="A61" s="240"/>
      <c r="B61" s="241"/>
      <c r="C61" s="505" t="s">
        <v>143</v>
      </c>
      <c r="D61" s="534"/>
      <c r="E61" s="244"/>
      <c r="F61" s="277" t="s">
        <v>643</v>
      </c>
      <c r="H61" s="505"/>
      <c r="I61" s="505"/>
      <c r="J61" s="505"/>
      <c r="L61" s="149"/>
      <c r="M61" s="149"/>
      <c r="N61" s="505"/>
      <c r="O61" s="780"/>
      <c r="P61" s="623"/>
      <c r="Q61" s="805"/>
      <c r="R61" s="147"/>
      <c r="S61" s="83"/>
      <c r="T61" s="83"/>
      <c r="U61" s="248"/>
    </row>
    <row r="62" spans="1:22" s="245" customFormat="1" ht="6.75" customHeight="1">
      <c r="A62" s="240"/>
      <c r="B62" s="241"/>
      <c r="C62" s="505"/>
      <c r="D62" s="244"/>
      <c r="E62" s="244"/>
      <c r="F62" s="505"/>
      <c r="G62" s="505"/>
      <c r="H62" s="505"/>
      <c r="I62" s="505"/>
      <c r="J62" s="505"/>
      <c r="L62" s="149"/>
      <c r="M62" s="149"/>
      <c r="N62" s="505"/>
      <c r="O62" s="520"/>
      <c r="P62" s="623"/>
      <c r="Q62" s="805"/>
      <c r="R62" s="147"/>
      <c r="S62" s="83"/>
      <c r="T62" s="83"/>
      <c r="U62" s="248"/>
      <c r="V62" s="248"/>
    </row>
    <row r="63" spans="1:22" s="245" customFormat="1" ht="15.75" customHeight="1">
      <c r="A63" s="240"/>
      <c r="B63" s="241"/>
      <c r="C63" s="781" t="s">
        <v>139</v>
      </c>
      <c r="D63" s="782"/>
      <c r="E63" s="782"/>
      <c r="F63" s="778"/>
      <c r="G63" s="778"/>
      <c r="H63" s="778"/>
      <c r="I63" s="778"/>
      <c r="J63" s="778"/>
      <c r="K63" s="374"/>
      <c r="L63" s="779"/>
      <c r="M63" s="779"/>
      <c r="N63" s="778"/>
      <c r="O63" s="783"/>
      <c r="P63" s="804"/>
      <c r="Q63" s="805"/>
      <c r="R63" s="147"/>
      <c r="S63" s="83"/>
      <c r="T63" s="83"/>
      <c r="U63" s="248"/>
      <c r="V63" s="248"/>
    </row>
    <row r="64" spans="1:22" s="245" customFormat="1" ht="15.75" customHeight="1">
      <c r="A64" s="240"/>
      <c r="B64" s="241"/>
      <c r="C64" s="784" t="s">
        <v>595</v>
      </c>
      <c r="D64" s="785"/>
      <c r="E64" s="244"/>
      <c r="F64" s="505"/>
      <c r="G64" s="505"/>
      <c r="H64" s="505"/>
      <c r="I64" s="505"/>
      <c r="J64" s="505"/>
      <c r="L64" s="149"/>
      <c r="M64" s="149"/>
      <c r="N64" s="505"/>
      <c r="O64" s="780"/>
      <c r="P64" s="623"/>
      <c r="Q64" s="805"/>
      <c r="R64" s="147"/>
      <c r="S64" s="83"/>
      <c r="T64" s="83"/>
      <c r="U64" s="248"/>
      <c r="V64" s="248"/>
    </row>
    <row r="65" spans="1:24" s="245" customFormat="1" ht="15.75" customHeight="1">
      <c r="A65" s="240"/>
      <c r="B65" s="241"/>
      <c r="C65" s="512" t="s">
        <v>1044</v>
      </c>
      <c r="D65" s="512"/>
      <c r="E65" s="512"/>
      <c r="F65" s="512" t="s">
        <v>607</v>
      </c>
      <c r="G65" s="512"/>
      <c r="H65" s="512"/>
      <c r="I65" s="512"/>
      <c r="J65" s="512"/>
      <c r="K65" s="512" t="s">
        <v>49</v>
      </c>
      <c r="M65" s="512"/>
      <c r="N65" s="512"/>
      <c r="O65" s="512"/>
      <c r="P65" s="512"/>
      <c r="Q65" s="805"/>
      <c r="R65" s="147"/>
      <c r="S65" s="83"/>
      <c r="T65" s="83"/>
      <c r="U65" s="248"/>
      <c r="V65" s="248"/>
    </row>
    <row r="66" spans="1:24" s="245" customFormat="1" ht="15.75" customHeight="1">
      <c r="A66" s="240"/>
      <c r="B66" s="241"/>
      <c r="C66" s="512" t="s">
        <v>1045</v>
      </c>
      <c r="D66" s="512"/>
      <c r="E66" s="512"/>
      <c r="F66" s="512" t="s">
        <v>646</v>
      </c>
      <c r="G66" s="512"/>
      <c r="H66" s="512"/>
      <c r="I66" s="512"/>
      <c r="J66" s="512"/>
      <c r="K66" s="512" t="s">
        <v>604</v>
      </c>
      <c r="M66" s="512"/>
      <c r="N66" s="512"/>
      <c r="O66" s="512"/>
      <c r="P66" s="512"/>
      <c r="Q66" s="805"/>
      <c r="R66" s="147"/>
      <c r="S66" s="83"/>
      <c r="T66" s="512"/>
      <c r="V66" s="512"/>
      <c r="W66" s="512"/>
      <c r="X66" s="512"/>
    </row>
    <row r="67" spans="1:24" s="245" customFormat="1" ht="15.75" customHeight="1">
      <c r="A67" s="240"/>
      <c r="B67" s="241"/>
      <c r="C67" s="512" t="s">
        <v>647</v>
      </c>
      <c r="D67" s="512"/>
      <c r="E67" s="512"/>
      <c r="F67" s="277" t="s">
        <v>648</v>
      </c>
      <c r="G67" s="512"/>
      <c r="H67" s="512"/>
      <c r="I67" s="512"/>
      <c r="J67" s="512"/>
      <c r="K67" s="512" t="s">
        <v>606</v>
      </c>
      <c r="M67" s="512"/>
      <c r="N67" s="512"/>
      <c r="O67" s="512"/>
      <c r="P67" s="512"/>
      <c r="Q67" s="805"/>
      <c r="R67" s="147"/>
      <c r="S67" s="83"/>
      <c r="T67" s="512"/>
      <c r="V67" s="512"/>
      <c r="W67" s="512"/>
      <c r="X67" s="512"/>
    </row>
    <row r="68" spans="1:24" s="245" customFormat="1" ht="15.75" customHeight="1">
      <c r="A68" s="240"/>
      <c r="B68" s="241"/>
      <c r="C68" s="512" t="s">
        <v>649</v>
      </c>
      <c r="D68" s="512"/>
      <c r="E68" s="512"/>
      <c r="F68" s="512" t="s">
        <v>597</v>
      </c>
      <c r="G68" s="512"/>
      <c r="H68" s="512"/>
      <c r="I68" s="512"/>
      <c r="J68" s="512"/>
      <c r="K68" s="512" t="s">
        <v>609</v>
      </c>
      <c r="M68" s="512"/>
      <c r="N68" s="512"/>
      <c r="O68" s="512"/>
      <c r="P68" s="512"/>
      <c r="Q68" s="805"/>
      <c r="R68" s="147"/>
      <c r="S68" s="83"/>
      <c r="T68" s="512"/>
      <c r="V68" s="512"/>
      <c r="W68" s="512"/>
      <c r="X68" s="512"/>
    </row>
    <row r="69" spans="1:24" s="245" customFormat="1" ht="15.75" customHeight="1">
      <c r="A69" s="240"/>
      <c r="B69" s="241"/>
      <c r="C69" s="277" t="s">
        <v>650</v>
      </c>
      <c r="D69" s="512"/>
      <c r="E69" s="512"/>
      <c r="F69" s="512" t="s">
        <v>651</v>
      </c>
      <c r="G69" s="512"/>
      <c r="H69" s="512"/>
      <c r="I69" s="512"/>
      <c r="J69" s="512"/>
      <c r="K69" s="512" t="s">
        <v>611</v>
      </c>
      <c r="L69" s="512"/>
      <c r="M69" s="512"/>
      <c r="N69" s="512"/>
      <c r="O69" s="512"/>
      <c r="P69" s="512"/>
      <c r="Q69" s="805"/>
      <c r="R69" s="147"/>
      <c r="S69" s="83"/>
      <c r="T69" s="512"/>
      <c r="V69" s="512"/>
      <c r="W69" s="512"/>
      <c r="X69" s="512"/>
    </row>
    <row r="70" spans="1:24" s="245" customFormat="1" ht="17.25" customHeight="1">
      <c r="A70" s="240"/>
      <c r="B70" s="241"/>
      <c r="C70" s="512" t="s">
        <v>652</v>
      </c>
      <c r="D70" s="512"/>
      <c r="E70" s="512"/>
      <c r="F70" s="512" t="s">
        <v>653</v>
      </c>
      <c r="G70" s="512"/>
      <c r="H70" s="512"/>
      <c r="I70" s="512"/>
      <c r="J70" s="512"/>
      <c r="K70" s="512" t="s">
        <v>613</v>
      </c>
      <c r="L70" s="512"/>
      <c r="M70" s="512"/>
      <c r="N70" s="512"/>
      <c r="O70" s="512"/>
      <c r="P70" s="512"/>
      <c r="Q70" s="805"/>
      <c r="R70" s="147"/>
      <c r="S70" s="83"/>
      <c r="T70" s="83"/>
      <c r="U70" s="248"/>
      <c r="V70" s="512"/>
      <c r="W70" s="512"/>
      <c r="X70" s="512"/>
    </row>
    <row r="71" spans="1:24" s="245" customFormat="1" ht="16.5" customHeight="1">
      <c r="A71" s="240"/>
      <c r="B71" s="241"/>
      <c r="C71" s="512" t="s">
        <v>654</v>
      </c>
      <c r="D71" s="512"/>
      <c r="E71" s="512"/>
      <c r="F71" s="512" t="s">
        <v>1037</v>
      </c>
      <c r="H71" s="512"/>
      <c r="I71" s="512"/>
      <c r="J71" s="512"/>
      <c r="K71" s="505"/>
      <c r="L71" s="512"/>
      <c r="M71" s="512"/>
      <c r="N71" s="512"/>
      <c r="O71" s="512"/>
      <c r="P71" s="512"/>
      <c r="Q71" s="805"/>
      <c r="R71" s="147"/>
      <c r="S71" s="83"/>
      <c r="T71" s="83"/>
      <c r="U71" s="248"/>
      <c r="V71" s="512"/>
      <c r="W71" s="512"/>
      <c r="X71" s="512"/>
    </row>
    <row r="72" spans="1:24" s="245" customFormat="1" ht="16.5" customHeight="1">
      <c r="A72" s="240"/>
      <c r="B72" s="241"/>
      <c r="C72" s="512" t="s">
        <v>655</v>
      </c>
      <c r="D72" s="512"/>
      <c r="E72" s="512"/>
      <c r="F72" s="512" t="s">
        <v>610</v>
      </c>
      <c r="H72" s="512"/>
      <c r="I72" s="512"/>
      <c r="J72" s="512"/>
      <c r="L72" s="512"/>
      <c r="M72" s="512"/>
      <c r="N72" s="512"/>
      <c r="O72" s="512"/>
      <c r="P72" s="512"/>
      <c r="Q72" s="805"/>
      <c r="R72" s="147"/>
      <c r="S72" s="83"/>
      <c r="T72" s="83"/>
      <c r="U72" s="248"/>
      <c r="V72" s="512"/>
      <c r="W72" s="512"/>
      <c r="X72" s="512"/>
    </row>
    <row r="73" spans="1:24" s="245" customFormat="1" ht="16.5" customHeight="1">
      <c r="A73" s="240"/>
      <c r="B73" s="241"/>
      <c r="C73" s="512" t="s">
        <v>601</v>
      </c>
      <c r="D73" s="512"/>
      <c r="E73" s="512"/>
      <c r="F73" s="512" t="s">
        <v>612</v>
      </c>
      <c r="H73" s="512"/>
      <c r="I73" s="512"/>
      <c r="J73" s="512"/>
      <c r="L73" s="512"/>
      <c r="M73" s="512"/>
      <c r="N73" s="512"/>
      <c r="O73" s="512"/>
      <c r="P73" s="512"/>
      <c r="Q73" s="805"/>
      <c r="R73" s="147"/>
      <c r="S73" s="83"/>
      <c r="T73" s="83"/>
      <c r="U73" s="248"/>
      <c r="V73" s="512"/>
      <c r="W73" s="512"/>
      <c r="X73" s="512"/>
    </row>
    <row r="74" spans="1:24" s="245" customFormat="1" ht="16.5" customHeight="1">
      <c r="A74" s="240"/>
      <c r="B74" s="241"/>
      <c r="C74" s="512" t="s">
        <v>603</v>
      </c>
      <c r="D74" s="512"/>
      <c r="E74" s="512"/>
      <c r="F74" s="512" t="s">
        <v>46</v>
      </c>
      <c r="H74" s="512"/>
      <c r="I74" s="512"/>
      <c r="J74" s="512"/>
      <c r="L74" s="512"/>
      <c r="M74" s="512"/>
      <c r="N74" s="512"/>
      <c r="O74" s="512"/>
      <c r="P74" s="512"/>
      <c r="Q74" s="805"/>
      <c r="R74" s="147"/>
      <c r="S74" s="83"/>
      <c r="T74" s="83"/>
      <c r="U74" s="248"/>
      <c r="V74" s="512"/>
      <c r="W74" s="512"/>
      <c r="X74" s="512"/>
    </row>
    <row r="75" spans="1:24" s="245" customFormat="1" ht="16.5" customHeight="1">
      <c r="A75" s="240"/>
      <c r="B75" s="241"/>
      <c r="C75" s="512" t="s">
        <v>707</v>
      </c>
      <c r="D75" s="512"/>
      <c r="E75" s="512"/>
      <c r="F75" s="512" t="s">
        <v>149</v>
      </c>
      <c r="G75" s="512"/>
      <c r="H75" s="512"/>
      <c r="I75" s="512"/>
      <c r="J75" s="512"/>
      <c r="L75" s="512"/>
      <c r="M75" s="512"/>
      <c r="N75" s="512"/>
      <c r="O75" s="512"/>
      <c r="P75" s="512"/>
      <c r="Q75" s="805"/>
      <c r="R75" s="147"/>
      <c r="S75" s="83"/>
      <c r="T75" s="83"/>
      <c r="U75" s="248"/>
      <c r="V75" s="512"/>
      <c r="W75" s="512"/>
      <c r="X75" s="512"/>
    </row>
    <row r="76" spans="1:24" s="245" customFormat="1" ht="16.5" customHeight="1">
      <c r="A76" s="240"/>
      <c r="B76" s="241"/>
      <c r="C76" s="512" t="s">
        <v>608</v>
      </c>
      <c r="D76" s="512"/>
      <c r="E76" s="512"/>
      <c r="F76" s="512"/>
      <c r="G76" s="505"/>
      <c r="H76" s="505"/>
      <c r="I76" s="505"/>
      <c r="J76" s="512"/>
      <c r="L76" s="512"/>
      <c r="M76" s="512"/>
      <c r="N76" s="512"/>
      <c r="O76" s="512"/>
      <c r="P76" s="512"/>
      <c r="Q76" s="805"/>
      <c r="R76" s="147"/>
      <c r="S76" s="83"/>
      <c r="T76" s="83"/>
      <c r="U76" s="248"/>
      <c r="V76" s="512"/>
      <c r="W76" s="512"/>
      <c r="X76" s="512"/>
    </row>
    <row r="77" spans="1:24" s="245" customFormat="1" ht="6" customHeight="1">
      <c r="A77" s="240"/>
      <c r="B77" s="241"/>
      <c r="D77" s="512"/>
      <c r="E77" s="512"/>
      <c r="F77" s="512"/>
      <c r="G77" s="512"/>
      <c r="H77" s="512"/>
      <c r="I77" s="512"/>
      <c r="J77" s="512"/>
      <c r="K77" s="512"/>
      <c r="L77" s="512"/>
      <c r="M77" s="512"/>
      <c r="N77" s="512"/>
      <c r="O77" s="512"/>
      <c r="P77" s="512"/>
      <c r="Q77" s="805"/>
      <c r="R77" s="147"/>
      <c r="S77" s="83"/>
      <c r="T77" s="83"/>
      <c r="U77" s="248"/>
      <c r="V77" s="512"/>
      <c r="W77" s="512"/>
      <c r="X77" s="512"/>
    </row>
    <row r="78" spans="1:24" s="245" customFormat="1" ht="15.75" customHeight="1">
      <c r="A78" s="240"/>
      <c r="B78" s="241"/>
      <c r="C78" s="781" t="s">
        <v>153</v>
      </c>
      <c r="D78" s="782"/>
      <c r="E78" s="782"/>
      <c r="F78" s="778"/>
      <c r="G78" s="778"/>
      <c r="H78" s="778"/>
      <c r="I78" s="778"/>
      <c r="J78" s="778"/>
      <c r="K78" s="374"/>
      <c r="L78" s="779"/>
      <c r="M78" s="779"/>
      <c r="N78" s="778"/>
      <c r="O78" s="783"/>
      <c r="P78" s="804"/>
      <c r="Q78" s="805"/>
      <c r="R78" s="147"/>
      <c r="S78" s="83"/>
      <c r="T78" s="83"/>
      <c r="U78" s="248"/>
      <c r="V78" s="248"/>
    </row>
    <row r="79" spans="1:24" s="245" customFormat="1" ht="15.75" customHeight="1">
      <c r="A79" s="240"/>
      <c r="B79" s="241"/>
      <c r="C79" s="784" t="s">
        <v>614</v>
      </c>
      <c r="D79" s="785"/>
      <c r="E79" s="244"/>
      <c r="F79" s="505"/>
      <c r="G79" s="512"/>
      <c r="H79" s="512"/>
      <c r="I79" s="512"/>
      <c r="J79" s="505"/>
      <c r="L79" s="149"/>
      <c r="M79" s="149"/>
      <c r="N79" s="505"/>
      <c r="O79" s="780"/>
      <c r="P79" s="623"/>
      <c r="Q79" s="805"/>
      <c r="R79" s="147"/>
      <c r="S79" s="83"/>
      <c r="T79" s="83"/>
      <c r="V79" s="248"/>
    </row>
    <row r="80" spans="1:24" s="245" customFormat="1" ht="16.5" customHeight="1">
      <c r="A80" s="240"/>
      <c r="B80" s="241"/>
      <c r="C80" s="512" t="s">
        <v>616</v>
      </c>
      <c r="D80" s="512"/>
      <c r="E80" s="512"/>
      <c r="F80" s="512" t="s">
        <v>656</v>
      </c>
      <c r="G80" s="512"/>
      <c r="H80" s="512"/>
      <c r="I80" s="512"/>
      <c r="J80" s="512"/>
      <c r="K80" s="512" t="s">
        <v>657</v>
      </c>
      <c r="L80" s="512"/>
      <c r="M80" s="512"/>
      <c r="N80" s="512"/>
      <c r="O80" s="512"/>
      <c r="P80" s="512"/>
      <c r="Q80" s="805"/>
      <c r="R80" s="147"/>
      <c r="S80" s="83"/>
      <c r="T80" s="83"/>
      <c r="V80" s="248"/>
    </row>
    <row r="81" spans="1:22" s="245" customFormat="1" ht="16.5" customHeight="1">
      <c r="A81" s="240"/>
      <c r="B81" s="241"/>
      <c r="C81" s="512" t="s">
        <v>619</v>
      </c>
      <c r="D81" s="512"/>
      <c r="E81" s="512"/>
      <c r="F81" s="512" t="s">
        <v>658</v>
      </c>
      <c r="G81" s="165"/>
      <c r="H81" s="165"/>
      <c r="I81" s="165"/>
      <c r="J81" s="512"/>
      <c r="K81" s="512" t="s">
        <v>659</v>
      </c>
      <c r="L81" s="512"/>
      <c r="M81" s="512"/>
      <c r="N81" s="512"/>
      <c r="O81" s="512"/>
      <c r="P81" s="512"/>
      <c r="Q81" s="805"/>
      <c r="R81" s="147"/>
      <c r="S81" s="83"/>
      <c r="T81" s="83"/>
      <c r="U81" s="248"/>
      <c r="V81" s="248"/>
    </row>
    <row r="82" spans="1:22" s="245" customFormat="1" ht="16.5" customHeight="1">
      <c r="A82" s="240"/>
      <c r="B82" s="241"/>
      <c r="C82" s="512" t="s">
        <v>622</v>
      </c>
      <c r="D82" s="512"/>
      <c r="E82" s="512"/>
      <c r="F82" s="277" t="s">
        <v>1038</v>
      </c>
      <c r="G82" s="165"/>
      <c r="H82" s="165"/>
      <c r="I82" s="165"/>
      <c r="J82" s="512"/>
      <c r="K82" s="277" t="s">
        <v>660</v>
      </c>
      <c r="L82" s="512"/>
      <c r="M82" s="512"/>
      <c r="N82" s="512"/>
      <c r="O82" s="512"/>
      <c r="P82" s="512"/>
      <c r="Q82" s="805"/>
      <c r="R82" s="147"/>
      <c r="S82" s="83"/>
      <c r="T82" s="83"/>
      <c r="U82" s="248"/>
      <c r="V82" s="248"/>
    </row>
    <row r="83" spans="1:22" s="245" customFormat="1">
      <c r="A83" s="240"/>
      <c r="B83" s="241"/>
      <c r="C83" s="512"/>
      <c r="D83" s="512"/>
      <c r="E83" s="512"/>
      <c r="F83" s="277"/>
      <c r="G83" s="165"/>
      <c r="H83" s="165"/>
      <c r="I83" s="165"/>
      <c r="J83" s="512"/>
      <c r="K83" s="505" t="s">
        <v>1046</v>
      </c>
      <c r="L83" s="512"/>
      <c r="M83" s="512"/>
      <c r="N83" s="512"/>
      <c r="O83" s="512"/>
      <c r="P83" s="512"/>
      <c r="Q83" s="805"/>
      <c r="R83" s="147"/>
      <c r="S83" s="83"/>
      <c r="T83" s="83"/>
      <c r="U83" s="248"/>
      <c r="V83" s="248"/>
    </row>
    <row r="84" spans="1:22" s="245" customFormat="1" ht="10.95" customHeight="1">
      <c r="A84" s="240"/>
      <c r="B84" s="241"/>
      <c r="D84" s="512"/>
      <c r="E84" s="512"/>
      <c r="G84" s="165"/>
      <c r="H84" s="165"/>
      <c r="I84" s="165"/>
      <c r="J84" s="512"/>
      <c r="L84" s="512"/>
      <c r="M84" s="512"/>
      <c r="N84" s="512"/>
      <c r="O84" s="512"/>
      <c r="P84" s="512"/>
      <c r="Q84" s="805"/>
      <c r="R84" s="147"/>
      <c r="S84" s="83"/>
      <c r="T84" s="83"/>
      <c r="U84" s="248"/>
      <c r="V84" s="248"/>
    </row>
    <row r="85" spans="1:22" s="7" customFormat="1" ht="16.5" customHeight="1">
      <c r="A85" s="102"/>
      <c r="B85" s="52"/>
      <c r="C85" s="781"/>
      <c r="D85" s="782"/>
      <c r="E85" s="782"/>
      <c r="F85" s="778"/>
      <c r="G85" s="778"/>
      <c r="H85" s="778"/>
      <c r="I85" s="778"/>
      <c r="J85" s="778"/>
      <c r="K85" s="374"/>
      <c r="L85" s="779"/>
      <c r="M85" s="779"/>
      <c r="N85" s="778"/>
      <c r="O85" s="783"/>
      <c r="P85" s="804"/>
      <c r="Q85" s="808"/>
      <c r="R85" s="44"/>
      <c r="S85" s="83"/>
      <c r="T85" s="83"/>
      <c r="U85" s="8"/>
      <c r="V85" s="8"/>
    </row>
    <row r="86" spans="1:22" s="7" customFormat="1" ht="16.5" customHeight="1">
      <c r="A86" s="102"/>
      <c r="B86" s="52"/>
      <c r="C86" s="512"/>
      <c r="D86" s="165"/>
      <c r="E86" s="165"/>
      <c r="F86" s="512"/>
      <c r="G86" s="165"/>
      <c r="H86" s="165"/>
      <c r="I86" s="165"/>
      <c r="J86" s="165"/>
      <c r="L86" s="165"/>
      <c r="M86" s="165"/>
      <c r="N86" s="165"/>
      <c r="O86" s="165"/>
      <c r="P86" s="165"/>
      <c r="Q86" s="808"/>
      <c r="R86" s="44"/>
      <c r="S86" s="83"/>
      <c r="T86" s="83"/>
      <c r="U86" s="8"/>
      <c r="V86" s="8"/>
    </row>
    <row r="87" spans="1:22" s="7" customFormat="1" ht="16.5" customHeight="1">
      <c r="A87" s="102"/>
      <c r="B87" s="52"/>
      <c r="C87" s="512"/>
      <c r="D87" s="165"/>
      <c r="E87" s="165"/>
      <c r="F87" s="512"/>
      <c r="G87" s="165"/>
      <c r="H87" s="165"/>
      <c r="I87" s="165"/>
      <c r="J87" s="165"/>
      <c r="L87" s="165"/>
      <c r="M87" s="165"/>
      <c r="N87" s="165"/>
      <c r="O87" s="165"/>
      <c r="P87" s="165"/>
      <c r="Q87" s="808"/>
      <c r="R87" s="44"/>
      <c r="S87" s="83"/>
      <c r="T87" s="83"/>
      <c r="U87" s="8"/>
      <c r="V87" s="8"/>
    </row>
    <row r="88" spans="1:22" s="7" customFormat="1" ht="16.5" customHeight="1">
      <c r="A88" s="102"/>
      <c r="B88" s="52"/>
      <c r="C88" s="512"/>
      <c r="D88" s="165"/>
      <c r="E88" s="165"/>
      <c r="F88" s="512"/>
      <c r="G88" s="165"/>
      <c r="H88" s="165"/>
      <c r="I88" s="165"/>
      <c r="J88" s="165"/>
      <c r="L88" s="165"/>
      <c r="M88" s="165"/>
      <c r="N88" s="165"/>
      <c r="O88" s="165"/>
      <c r="P88" s="165"/>
      <c r="Q88" s="808"/>
      <c r="R88" s="44"/>
      <c r="S88" s="83"/>
      <c r="T88" s="83"/>
      <c r="U88" s="8"/>
      <c r="V88" s="8"/>
    </row>
    <row r="89" spans="1:22" s="7" customFormat="1" ht="15" customHeight="1">
      <c r="A89" s="102"/>
      <c r="B89" s="52"/>
      <c r="C89" s="512"/>
      <c r="D89" s="165"/>
      <c r="E89" s="165"/>
      <c r="F89" s="512"/>
      <c r="G89" s="165"/>
      <c r="H89" s="165"/>
      <c r="I89" s="165"/>
      <c r="J89" s="165"/>
      <c r="L89" s="165"/>
      <c r="M89" s="165"/>
      <c r="N89" s="165"/>
      <c r="O89" s="165"/>
      <c r="P89" s="165"/>
      <c r="Q89" s="808"/>
      <c r="R89" s="44"/>
      <c r="S89" s="83"/>
      <c r="T89" s="83"/>
      <c r="U89" s="8"/>
      <c r="V89" s="8"/>
    </row>
    <row r="90" spans="1:22" s="7" customFormat="1" ht="16.5" customHeight="1">
      <c r="A90" s="102"/>
      <c r="B90" s="52"/>
      <c r="C90" s="512"/>
      <c r="D90" s="165"/>
      <c r="E90" s="165"/>
      <c r="F90" s="512"/>
      <c r="G90" s="165"/>
      <c r="H90" s="165"/>
      <c r="I90" s="165"/>
      <c r="J90" s="165"/>
      <c r="L90" s="165"/>
      <c r="M90" s="165"/>
      <c r="N90" s="165"/>
      <c r="O90" s="165"/>
      <c r="P90" s="165"/>
      <c r="Q90" s="808"/>
      <c r="R90" s="44"/>
      <c r="S90" s="83"/>
      <c r="T90" s="83"/>
      <c r="U90" s="8"/>
      <c r="V90" s="8"/>
    </row>
    <row r="91" spans="1:22" s="7" customFormat="1" ht="16.5" customHeight="1">
      <c r="A91" s="102"/>
      <c r="B91" s="52"/>
      <c r="C91" s="512"/>
      <c r="D91" s="165"/>
      <c r="E91" s="165"/>
      <c r="F91" s="512"/>
      <c r="G91" s="165"/>
      <c r="H91" s="165"/>
      <c r="I91" s="165"/>
      <c r="J91" s="165"/>
      <c r="L91" s="165"/>
      <c r="M91" s="165"/>
      <c r="N91" s="165"/>
      <c r="O91" s="165"/>
      <c r="P91" s="165"/>
      <c r="Q91" s="808"/>
      <c r="R91" s="44"/>
      <c r="S91" s="83"/>
      <c r="T91" s="83"/>
      <c r="U91" s="8"/>
      <c r="V91" s="8"/>
    </row>
    <row r="92" spans="1:22" s="7" customFormat="1" ht="16.5" customHeight="1">
      <c r="A92" s="102"/>
      <c r="B92" s="52"/>
      <c r="C92" s="512"/>
      <c r="D92" s="165"/>
      <c r="E92" s="165"/>
      <c r="F92" s="512"/>
      <c r="G92" s="165"/>
      <c r="H92" s="165"/>
      <c r="I92" s="165"/>
      <c r="J92" s="165"/>
      <c r="L92" s="165"/>
      <c r="M92" s="165"/>
      <c r="N92" s="165"/>
      <c r="O92" s="165"/>
      <c r="P92" s="165"/>
      <c r="Q92" s="808"/>
      <c r="R92" s="44"/>
      <c r="S92" s="83"/>
      <c r="T92" s="83"/>
      <c r="U92" s="8"/>
      <c r="V92" s="8"/>
    </row>
    <row r="93" spans="1:22" s="7" customFormat="1" ht="16.5" customHeight="1">
      <c r="A93" s="102"/>
      <c r="B93" s="52"/>
      <c r="C93" s="512"/>
      <c r="D93" s="165"/>
      <c r="E93" s="165"/>
      <c r="F93" s="512"/>
      <c r="G93" s="165"/>
      <c r="H93" s="165"/>
      <c r="I93" s="165"/>
      <c r="J93" s="165"/>
      <c r="L93" s="165"/>
      <c r="M93" s="165"/>
      <c r="N93" s="165"/>
      <c r="O93" s="165"/>
      <c r="P93" s="165"/>
      <c r="Q93" s="808"/>
      <c r="R93" s="44"/>
      <c r="S93" s="83"/>
      <c r="T93" s="83"/>
      <c r="U93" s="8"/>
      <c r="V93" s="8"/>
    </row>
    <row r="94" spans="1:22" s="7" customFormat="1" ht="16.5" customHeight="1">
      <c r="A94" s="102"/>
      <c r="B94" s="52"/>
      <c r="C94" s="512"/>
      <c r="D94" s="165"/>
      <c r="E94" s="165"/>
      <c r="F94" s="512"/>
      <c r="G94" s="165"/>
      <c r="H94" s="165"/>
      <c r="I94" s="165"/>
      <c r="J94" s="165"/>
      <c r="L94" s="165"/>
      <c r="M94" s="165"/>
      <c r="N94" s="165"/>
      <c r="O94" s="165"/>
      <c r="P94" s="165"/>
      <c r="Q94" s="808"/>
      <c r="R94" s="44"/>
      <c r="S94" s="83"/>
      <c r="T94" s="83"/>
      <c r="U94" s="8"/>
      <c r="V94" s="8"/>
    </row>
    <row r="95" spans="1:22" s="7" customFormat="1" ht="16.5" customHeight="1">
      <c r="A95" s="102"/>
      <c r="B95" s="52"/>
      <c r="C95" s="512"/>
      <c r="D95" s="165"/>
      <c r="E95" s="165"/>
      <c r="F95" s="512"/>
      <c r="G95" s="165"/>
      <c r="H95" s="165"/>
      <c r="I95" s="165"/>
      <c r="J95" s="165"/>
      <c r="L95" s="165"/>
      <c r="M95" s="165"/>
      <c r="N95" s="165"/>
      <c r="O95" s="165"/>
      <c r="P95" s="165"/>
      <c r="Q95" s="808"/>
      <c r="R95" s="44"/>
      <c r="S95" s="83"/>
      <c r="T95" s="83"/>
      <c r="U95" s="8"/>
      <c r="V95" s="8"/>
    </row>
    <row r="96" spans="1:22" s="7" customFormat="1" ht="16.5" customHeight="1">
      <c r="A96" s="102"/>
      <c r="B96" s="52"/>
      <c r="C96" s="512"/>
      <c r="D96" s="165"/>
      <c r="E96" s="165"/>
      <c r="F96" s="512"/>
      <c r="G96" s="165"/>
      <c r="H96" s="165"/>
      <c r="I96" s="165"/>
      <c r="J96" s="165"/>
      <c r="L96" s="165"/>
      <c r="M96" s="165"/>
      <c r="N96" s="165"/>
      <c r="O96" s="165"/>
      <c r="P96" s="165"/>
      <c r="Q96" s="808"/>
      <c r="R96" s="44"/>
      <c r="S96" s="83"/>
      <c r="T96" s="83"/>
      <c r="U96" s="8"/>
      <c r="V96" s="8"/>
    </row>
    <row r="97" spans="1:24" s="7" customFormat="1" ht="16.5" customHeight="1">
      <c r="A97" s="102"/>
      <c r="B97" s="52"/>
      <c r="C97" s="512"/>
      <c r="D97" s="165"/>
      <c r="E97" s="165"/>
      <c r="F97" s="512"/>
      <c r="G97" s="165"/>
      <c r="H97" s="165"/>
      <c r="I97" s="165"/>
      <c r="J97" s="165"/>
      <c r="L97" s="165"/>
      <c r="M97" s="165"/>
      <c r="N97" s="165"/>
      <c r="O97" s="165"/>
      <c r="P97" s="165"/>
      <c r="Q97" s="808"/>
      <c r="R97" s="44"/>
      <c r="S97" s="83"/>
      <c r="T97" s="83"/>
      <c r="U97" s="8"/>
      <c r="V97" s="8"/>
    </row>
    <row r="98" spans="1:24" s="7" customFormat="1" ht="16.5" customHeight="1">
      <c r="A98" s="102"/>
      <c r="B98" s="52"/>
      <c r="C98" s="512"/>
      <c r="D98" s="165"/>
      <c r="E98" s="165"/>
      <c r="F98" s="512"/>
      <c r="G98" s="165"/>
      <c r="H98" s="165"/>
      <c r="I98" s="165"/>
      <c r="J98" s="165"/>
      <c r="L98" s="165"/>
      <c r="M98" s="165"/>
      <c r="N98" s="165"/>
      <c r="O98" s="165"/>
      <c r="P98" s="165"/>
      <c r="Q98" s="808"/>
      <c r="R98" s="44"/>
      <c r="S98" s="83"/>
      <c r="T98" s="83"/>
      <c r="U98" s="8"/>
      <c r="V98" s="8"/>
    </row>
    <row r="99" spans="1:24" s="7" customFormat="1" ht="16.5" customHeight="1">
      <c r="A99" s="102"/>
      <c r="B99" s="52"/>
      <c r="C99" s="512"/>
      <c r="D99" s="165"/>
      <c r="E99" s="165"/>
      <c r="F99" s="512"/>
      <c r="G99" s="165"/>
      <c r="H99" s="165"/>
      <c r="I99" s="165"/>
      <c r="J99" s="165"/>
      <c r="L99" s="165"/>
      <c r="M99" s="165"/>
      <c r="N99" s="165"/>
      <c r="O99" s="165"/>
      <c r="P99" s="165"/>
      <c r="Q99" s="808"/>
      <c r="R99" s="44"/>
      <c r="S99" s="83"/>
      <c r="T99" s="83"/>
      <c r="U99" s="8"/>
      <c r="V99" s="8"/>
    </row>
    <row r="100" spans="1:24" s="7" customFormat="1" ht="16.5" customHeight="1">
      <c r="A100" s="102"/>
      <c r="B100" s="52"/>
      <c r="C100" s="512"/>
      <c r="D100" s="165"/>
      <c r="E100" s="165"/>
      <c r="F100" s="512"/>
      <c r="G100" s="165"/>
      <c r="H100" s="165"/>
      <c r="I100" s="165"/>
      <c r="J100" s="165"/>
      <c r="L100" s="165"/>
      <c r="M100" s="165"/>
      <c r="N100" s="165"/>
      <c r="O100" s="165"/>
      <c r="P100" s="165"/>
      <c r="Q100" s="808"/>
      <c r="R100" s="44"/>
      <c r="S100" s="83"/>
      <c r="T100" s="83"/>
      <c r="U100" s="8"/>
      <c r="V100" s="8"/>
    </row>
    <row r="101" spans="1:24" s="7" customFormat="1" ht="16.5" customHeight="1">
      <c r="A101" s="102"/>
      <c r="B101" s="52"/>
      <c r="C101" s="512"/>
      <c r="D101" s="165"/>
      <c r="E101" s="165"/>
      <c r="F101" s="512"/>
      <c r="G101" s="165"/>
      <c r="H101" s="165"/>
      <c r="I101" s="165"/>
      <c r="J101" s="165"/>
      <c r="L101" s="165"/>
      <c r="M101" s="165"/>
      <c r="N101" s="165"/>
      <c r="O101" s="165"/>
      <c r="P101" s="165"/>
      <c r="Q101" s="808"/>
      <c r="R101" s="44"/>
      <c r="S101" s="83"/>
      <c r="T101" s="83"/>
      <c r="U101" s="8"/>
      <c r="V101" s="8"/>
    </row>
    <row r="102" spans="1:24" s="7" customFormat="1" ht="16.5" customHeight="1">
      <c r="A102" s="102"/>
      <c r="B102" s="52"/>
      <c r="C102" s="512"/>
      <c r="D102" s="165"/>
      <c r="E102" s="165"/>
      <c r="F102" s="512"/>
      <c r="G102" s="165"/>
      <c r="H102" s="165"/>
      <c r="I102" s="165"/>
      <c r="J102" s="165"/>
      <c r="L102" s="165"/>
      <c r="M102" s="165"/>
      <c r="N102" s="165"/>
      <c r="O102" s="165"/>
      <c r="P102" s="165"/>
      <c r="Q102" s="808"/>
      <c r="R102" s="44"/>
      <c r="S102" s="83"/>
      <c r="T102" s="83"/>
      <c r="U102" s="8"/>
      <c r="V102" s="8"/>
    </row>
    <row r="103" spans="1:24" s="7" customFormat="1" ht="16.5" customHeight="1">
      <c r="A103" s="102"/>
      <c r="B103" s="52"/>
      <c r="C103" s="512"/>
      <c r="D103" s="165"/>
      <c r="E103" s="165"/>
      <c r="F103" s="512"/>
      <c r="G103"/>
      <c r="H103"/>
      <c r="I103"/>
      <c r="J103" s="165"/>
      <c r="L103" s="165"/>
      <c r="M103" s="165"/>
      <c r="N103" s="165"/>
      <c r="O103" s="165"/>
      <c r="P103" s="165"/>
      <c r="Q103" s="808"/>
      <c r="R103" s="44"/>
      <c r="S103" s="83"/>
      <c r="T103" s="83"/>
      <c r="U103" s="8"/>
      <c r="V103" s="8"/>
    </row>
    <row r="104" spans="1:24" s="7" customFormat="1" ht="16.5" customHeight="1">
      <c r="A104" s="102"/>
      <c r="B104" s="52"/>
      <c r="C104" s="512"/>
      <c r="D104" s="165"/>
      <c r="E104" s="165"/>
      <c r="F104" s="512"/>
      <c r="G104"/>
      <c r="H104"/>
      <c r="I104"/>
      <c r="J104" s="165"/>
      <c r="L104" s="165"/>
      <c r="M104" s="165"/>
      <c r="N104" s="165"/>
      <c r="O104" s="165"/>
      <c r="P104" s="165"/>
      <c r="Q104" s="808"/>
      <c r="R104" s="44"/>
      <c r="S104" s="83"/>
      <c r="T104" s="83"/>
      <c r="U104" s="8"/>
      <c r="V104" s="8"/>
    </row>
    <row r="105" spans="1:24" s="4" customFormat="1">
      <c r="A105" s="102"/>
      <c r="B105" s="52"/>
      <c r="C105" s="277"/>
      <c r="D105" s="165"/>
      <c r="E105" s="165"/>
      <c r="F105" s="512"/>
      <c r="G105"/>
      <c r="H105"/>
      <c r="I105"/>
      <c r="J105" s="165"/>
      <c r="K105" s="165"/>
      <c r="L105" s="165"/>
      <c r="M105" s="165"/>
      <c r="N105" s="165"/>
      <c r="O105" s="865" t="s">
        <v>895</v>
      </c>
      <c r="P105" s="165"/>
      <c r="Q105" s="808"/>
      <c r="R105" s="41"/>
      <c r="S105" s="83"/>
      <c r="T105" s="83"/>
      <c r="U105" s="154"/>
      <c r="V105" s="154"/>
    </row>
    <row r="106" spans="1:24" s="7" customFormat="1" ht="24.75" customHeight="1" thickBot="1">
      <c r="A106" s="102"/>
      <c r="B106" s="52"/>
      <c r="C106" s="165"/>
      <c r="D106" s="165"/>
      <c r="E106" s="165"/>
      <c r="F106" s="165"/>
      <c r="G106"/>
      <c r="H106"/>
      <c r="I106"/>
      <c r="J106" s="165"/>
      <c r="K106" s="165"/>
      <c r="L106" s="165"/>
      <c r="M106" s="165"/>
      <c r="N106" s="165"/>
      <c r="O106" s="165"/>
      <c r="P106" s="165"/>
      <c r="Q106" s="808"/>
      <c r="R106" s="44"/>
      <c r="S106" s="83"/>
      <c r="T106" s="83"/>
      <c r="U106" s="8"/>
      <c r="V106" s="165"/>
      <c r="W106" s="165"/>
      <c r="X106" s="165"/>
    </row>
    <row r="107" spans="1:24" s="7" customFormat="1" ht="28.95" customHeight="1" thickBot="1">
      <c r="A107" s="102"/>
      <c r="B107" s="52"/>
      <c r="C107" s="1722" t="s">
        <v>1113</v>
      </c>
      <c r="D107" s="1723"/>
      <c r="E107" s="386"/>
      <c r="F107" s="786" t="s">
        <v>625</v>
      </c>
      <c r="G107" s="803"/>
      <c r="H107" s="803"/>
      <c r="I107" s="803"/>
      <c r="J107" s="383"/>
      <c r="K107" s="383"/>
      <c r="L107" s="383"/>
      <c r="M107" s="383"/>
      <c r="N107" s="384"/>
      <c r="O107" s="1725">
        <v>700</v>
      </c>
      <c r="P107" s="1726"/>
      <c r="Q107" s="808"/>
      <c r="R107" s="44"/>
      <c r="S107" s="83"/>
      <c r="T107" s="83"/>
      <c r="U107" s="8"/>
      <c r="V107" s="165"/>
      <c r="W107" s="165"/>
      <c r="X107" s="165"/>
    </row>
    <row r="108" spans="1:24" s="7" customFormat="1" ht="28.95" customHeight="1" thickBot="1">
      <c r="A108" s="102"/>
      <c r="B108" s="52"/>
      <c r="C108" s="1722" t="s">
        <v>661</v>
      </c>
      <c r="D108" s="1723"/>
      <c r="E108" s="384"/>
      <c r="F108" s="1282" t="s">
        <v>627</v>
      </c>
      <c r="G108" s="1258"/>
      <c r="H108" s="1258"/>
      <c r="I108" s="1258"/>
      <c r="J108" s="558"/>
      <c r="K108" s="558"/>
      <c r="L108" s="558"/>
      <c r="M108" s="558"/>
      <c r="N108" s="1283"/>
      <c r="O108" s="1720">
        <v>800</v>
      </c>
      <c r="P108" s="1724"/>
      <c r="Q108" s="808"/>
      <c r="R108" s="44"/>
      <c r="S108" s="83"/>
      <c r="T108" s="83"/>
      <c r="U108" s="8"/>
      <c r="V108" s="165"/>
      <c r="W108" s="165"/>
      <c r="X108" s="165"/>
    </row>
    <row r="109" spans="1:24" s="7" customFormat="1" ht="28.95" customHeight="1" thickBot="1">
      <c r="A109" s="102"/>
      <c r="B109" s="52"/>
      <c r="C109" s="1722" t="s">
        <v>662</v>
      </c>
      <c r="D109" s="1723"/>
      <c r="E109" s="384"/>
      <c r="F109" s="786" t="s">
        <v>910</v>
      </c>
      <c r="G109" s="1284"/>
      <c r="H109" s="1284"/>
      <c r="I109" s="1284"/>
      <c r="J109" s="383"/>
      <c r="K109" s="383"/>
      <c r="L109" s="383"/>
      <c r="M109" s="383"/>
      <c r="N109" s="384"/>
      <c r="O109" s="1720">
        <v>300</v>
      </c>
      <c r="P109" s="1724"/>
      <c r="Q109" s="808"/>
      <c r="R109" s="44"/>
      <c r="S109" s="83"/>
      <c r="T109" s="83"/>
      <c r="U109" s="8"/>
      <c r="V109" s="165"/>
      <c r="W109" s="165"/>
      <c r="X109" s="165"/>
    </row>
    <row r="110" spans="1:24" s="118" customFormat="1" ht="12.75" customHeight="1">
      <c r="A110" s="116"/>
      <c r="C110" s="165"/>
      <c r="D110" s="165"/>
      <c r="E110" s="165"/>
      <c r="F110" s="165"/>
      <c r="G110"/>
      <c r="H110"/>
      <c r="I110"/>
      <c r="J110" s="165"/>
      <c r="K110" s="165"/>
      <c r="L110" s="165"/>
      <c r="M110" s="165"/>
      <c r="N110" s="165"/>
      <c r="O110" s="165"/>
      <c r="P110" s="165"/>
      <c r="Q110" s="130"/>
      <c r="S110" s="33"/>
      <c r="T110" s="33"/>
    </row>
    <row r="111" spans="1:24" s="118" customFormat="1" ht="12.75" customHeight="1">
      <c r="A111" s="116"/>
      <c r="C111" s="1240" t="s">
        <v>309</v>
      </c>
      <c r="D111" s="1240"/>
      <c r="E111" s="1240"/>
      <c r="F111" s="1240"/>
      <c r="G111" s="1240"/>
      <c r="H111" s="1240"/>
      <c r="I111" s="1240"/>
      <c r="J111" s="1240"/>
      <c r="K111" s="1240"/>
      <c r="L111" s="1240"/>
      <c r="M111" s="1240"/>
      <c r="N111" s="1240"/>
      <c r="O111" s="1240"/>
      <c r="P111" s="537"/>
      <c r="Q111" s="130"/>
      <c r="S111" s="33"/>
      <c r="T111" s="33"/>
    </row>
    <row r="112" spans="1:24" s="165" customFormat="1">
      <c r="A112"/>
      <c r="B112"/>
      <c r="C112" s="1239" t="s">
        <v>109</v>
      </c>
      <c r="D112" s="1239"/>
      <c r="E112" s="1239"/>
      <c r="F112" s="1239"/>
      <c r="G112" s="1239"/>
      <c r="H112" s="1239"/>
      <c r="I112" s="1239"/>
      <c r="J112" s="1239"/>
      <c r="K112" s="1239"/>
      <c r="L112" s="1239"/>
      <c r="M112" s="1239"/>
      <c r="N112" s="1239"/>
      <c r="O112" s="1239"/>
      <c r="P112" s="537"/>
      <c r="Q112" s="1486"/>
      <c r="S112" s="793"/>
      <c r="T112" s="793"/>
    </row>
    <row r="113" spans="1:20" s="165" customFormat="1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S113" s="793"/>
      <c r="T113" s="793"/>
    </row>
    <row r="114" spans="1:20" ht="13.2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</row>
    <row r="115" spans="1:20" ht="13.2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</row>
    <row r="116" spans="1:20" ht="13.2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</row>
    <row r="117" spans="1:20" ht="13.2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</sheetData>
  <mergeCells count="27">
    <mergeCell ref="C2:O2"/>
    <mergeCell ref="K6:L6"/>
    <mergeCell ref="N6:P6"/>
    <mergeCell ref="C7:G7"/>
    <mergeCell ref="K8:L8"/>
    <mergeCell ref="N8:P8"/>
    <mergeCell ref="K15:L15"/>
    <mergeCell ref="N15:P15"/>
    <mergeCell ref="K9:L9"/>
    <mergeCell ref="N9:P9"/>
    <mergeCell ref="K10:L10"/>
    <mergeCell ref="N10:P10"/>
    <mergeCell ref="K11:L11"/>
    <mergeCell ref="N11:P11"/>
    <mergeCell ref="C12:G12"/>
    <mergeCell ref="K13:L13"/>
    <mergeCell ref="N13:P13"/>
    <mergeCell ref="K14:L14"/>
    <mergeCell ref="N14:P14"/>
    <mergeCell ref="C108:D108"/>
    <mergeCell ref="O108:P108"/>
    <mergeCell ref="C109:D109"/>
    <mergeCell ref="O109:P109"/>
    <mergeCell ref="K16:L16"/>
    <mergeCell ref="N16:P16"/>
    <mergeCell ref="C107:D107"/>
    <mergeCell ref="O107:P107"/>
  </mergeCells>
  <printOptions horizontalCentered="1"/>
  <pageMargins left="0.23622047244094491" right="0.23622047244094491" top="0.19685039370078741" bottom="0.19685039370078741" header="0" footer="0.31496062992125984"/>
  <pageSetup paperSize="9" scale="4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5F2C-145A-40E6-968E-A6E28F3A1D6F}">
  <sheetPr>
    <pageSetUpPr fitToPage="1"/>
  </sheetPr>
  <dimension ref="A1:T86"/>
  <sheetViews>
    <sheetView showGridLines="0" view="pageBreakPreview" zoomScale="70" zoomScaleNormal="70" zoomScaleSheetLayoutView="70" workbookViewId="0">
      <selection activeCell="C18" sqref="C18"/>
    </sheetView>
  </sheetViews>
  <sheetFormatPr defaultColWidth="9.109375" defaultRowHeight="13.2"/>
  <cols>
    <col min="1" max="1" width="0.5546875" style="5" customWidth="1"/>
    <col min="2" max="2" width="1.6640625" style="5" customWidth="1"/>
    <col min="3" max="3" width="26.5546875" style="5" customWidth="1"/>
    <col min="4" max="4" width="29.109375" style="5" customWidth="1"/>
    <col min="5" max="5" width="16.6640625" style="5" customWidth="1"/>
    <col min="6" max="6" width="18.88671875" style="5" customWidth="1"/>
    <col min="7" max="7" width="15.44140625" style="5" customWidth="1"/>
    <col min="8" max="8" width="19.5546875" style="5" customWidth="1"/>
    <col min="9" max="9" width="21.88671875" style="5" customWidth="1"/>
    <col min="10" max="10" width="16" style="5" customWidth="1"/>
    <col min="11" max="11" width="13" style="5" customWidth="1"/>
    <col min="12" max="12" width="29.109375" style="5" customWidth="1"/>
    <col min="13" max="13" width="2.109375" style="5" customWidth="1"/>
    <col min="14" max="14" width="32.6640625" style="1" customWidth="1"/>
    <col min="15" max="16384" width="9.109375" style="1"/>
  </cols>
  <sheetData>
    <row r="1" spans="1:20" ht="3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3"/>
    </row>
    <row r="2" spans="1:20" ht="98.25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69"/>
    </row>
    <row r="3" spans="1:20" ht="77.25" customHeight="1">
      <c r="A3" s="74"/>
      <c r="B3" s="1585"/>
      <c r="C3" s="1585"/>
      <c r="D3" s="1585"/>
      <c r="E3" s="1585"/>
      <c r="F3" s="1585"/>
      <c r="G3" s="1585"/>
      <c r="H3" s="1585"/>
      <c r="I3" s="1585"/>
      <c r="J3" s="1585"/>
      <c r="K3" s="1585"/>
      <c r="L3" s="1585"/>
      <c r="M3" s="69"/>
    </row>
    <row r="4" spans="1:20" ht="26.25" customHeight="1">
      <c r="A4" s="74"/>
      <c r="C4" s="1074" t="s">
        <v>840</v>
      </c>
      <c r="D4" s="156"/>
      <c r="E4" s="158"/>
      <c r="F4" s="158"/>
      <c r="G4" s="158"/>
      <c r="H4" s="158"/>
      <c r="I4" s="158"/>
      <c r="J4" s="158"/>
      <c r="K4" s="158"/>
      <c r="L4" s="158"/>
      <c r="M4" s="69"/>
      <c r="Q4" s="289"/>
    </row>
    <row r="5" spans="1:20" ht="19.5" customHeight="1" thickBot="1">
      <c r="A5" s="74"/>
      <c r="M5" s="69"/>
    </row>
    <row r="6" spans="1:20" ht="84.6" thickBot="1">
      <c r="A6" s="74"/>
      <c r="C6" s="1075" t="s">
        <v>0</v>
      </c>
      <c r="D6" s="1075" t="s">
        <v>13</v>
      </c>
      <c r="E6" s="259" t="s">
        <v>110</v>
      </c>
      <c r="F6" s="259" t="s">
        <v>9</v>
      </c>
      <c r="G6" s="259" t="s">
        <v>37</v>
      </c>
      <c r="H6" s="259" t="s">
        <v>30</v>
      </c>
      <c r="I6" s="259" t="s">
        <v>111</v>
      </c>
      <c r="J6" s="1164"/>
      <c r="K6" s="1586" t="s">
        <v>14</v>
      </c>
      <c r="L6" s="1586"/>
      <c r="M6" s="251"/>
      <c r="T6" s="47"/>
    </row>
    <row r="7" spans="1:20" ht="34.200000000000003" customHeight="1" thickBot="1">
      <c r="A7" s="74"/>
      <c r="C7" s="1587" t="s">
        <v>120</v>
      </c>
      <c r="D7" s="1587"/>
      <c r="E7" s="1076"/>
      <c r="F7" s="1077"/>
      <c r="G7" s="1077"/>
      <c r="H7" s="1077"/>
      <c r="I7" s="265"/>
      <c r="J7" s="1077"/>
      <c r="K7" s="1078"/>
      <c r="L7" s="260"/>
      <c r="M7" s="69"/>
      <c r="O7"/>
    </row>
    <row r="8" spans="1:20" ht="24.6" customHeight="1" thickBot="1">
      <c r="A8" s="540"/>
      <c r="B8" s="1"/>
      <c r="C8" s="1101" t="s">
        <v>322</v>
      </c>
      <c r="D8" s="1102" t="s">
        <v>841</v>
      </c>
      <c r="E8" s="1102" t="s">
        <v>113</v>
      </c>
      <c r="F8" s="1103">
        <v>1197</v>
      </c>
      <c r="G8" s="1102">
        <v>84</v>
      </c>
      <c r="H8" s="1104" t="s">
        <v>117</v>
      </c>
      <c r="I8" s="1102" t="s">
        <v>118</v>
      </c>
      <c r="J8" s="1169"/>
      <c r="K8" s="1579"/>
      <c r="L8" s="1579"/>
      <c r="M8" s="681"/>
      <c r="N8" s="18"/>
      <c r="O8" s="18"/>
      <c r="Q8"/>
    </row>
    <row r="9" spans="1:20" ht="7.95" customHeight="1" thickBot="1">
      <c r="A9" s="540"/>
      <c r="B9" s="1"/>
      <c r="C9" s="1105"/>
      <c r="D9" s="1079"/>
      <c r="E9" s="1079"/>
      <c r="F9" s="1080"/>
      <c r="G9" s="1079"/>
      <c r="H9" s="1081"/>
      <c r="I9" s="1079"/>
      <c r="J9" s="1106"/>
      <c r="K9" s="1107"/>
      <c r="L9" s="1108"/>
      <c r="M9" s="681"/>
      <c r="N9" s="18"/>
      <c r="O9" s="18"/>
    </row>
    <row r="10" spans="1:20" ht="24.6" customHeight="1" thickBot="1">
      <c r="A10" s="540"/>
      <c r="B10" s="1"/>
      <c r="C10" s="1109" t="s">
        <v>496</v>
      </c>
      <c r="D10" s="1102" t="s">
        <v>841</v>
      </c>
      <c r="E10" s="1102" t="s">
        <v>113</v>
      </c>
      <c r="F10" s="1103">
        <v>998</v>
      </c>
      <c r="G10" s="1102">
        <v>100</v>
      </c>
      <c r="H10" s="1104" t="s">
        <v>117</v>
      </c>
      <c r="I10" s="1102" t="s">
        <v>861</v>
      </c>
      <c r="J10" s="1168"/>
      <c r="K10" s="1579"/>
      <c r="L10" s="1579"/>
      <c r="M10" s="681"/>
      <c r="N10"/>
      <c r="O10"/>
      <c r="Q10"/>
    </row>
    <row r="11" spans="1:20" ht="7.5" customHeight="1">
      <c r="A11" s="540"/>
      <c r="B11" s="1"/>
      <c r="C11" s="554"/>
      <c r="D11" s="115"/>
      <c r="E11" s="115"/>
      <c r="F11" s="36"/>
      <c r="G11" s="115"/>
      <c r="H11" s="268"/>
      <c r="I11" s="115"/>
      <c r="J11" s="555"/>
      <c r="K11" s="555"/>
      <c r="L11"/>
      <c r="M11" s="544"/>
      <c r="N11" s="18"/>
      <c r="O11" s="18"/>
    </row>
    <row r="12" spans="1:20" s="4" customFormat="1" ht="21" customHeight="1">
      <c r="A12" s="74"/>
      <c r="B12" s="5"/>
      <c r="C12" s="1584" t="s">
        <v>32</v>
      </c>
      <c r="D12" s="1584"/>
      <c r="E12" s="5"/>
      <c r="F12" s="2"/>
      <c r="G12" s="16"/>
      <c r="H12" s="16"/>
      <c r="I12" s="16"/>
      <c r="J12" s="556"/>
      <c r="K12" s="5"/>
      <c r="L12"/>
      <c r="M12" s="69"/>
    </row>
    <row r="13" spans="1:20" s="4" customFormat="1" ht="7.5" customHeight="1">
      <c r="A13" s="74"/>
      <c r="B13" s="5"/>
      <c r="C13" s="2"/>
      <c r="D13" s="5"/>
      <c r="E13" s="19"/>
      <c r="F13" s="2"/>
      <c r="G13" s="16"/>
      <c r="H13" s="16"/>
      <c r="I13" s="16"/>
      <c r="J13" s="16"/>
      <c r="K13" s="5"/>
      <c r="L13" s="5"/>
      <c r="M13" s="69"/>
    </row>
    <row r="14" spans="1:20" s="4" customFormat="1" ht="15.75" customHeight="1">
      <c r="A14" s="74"/>
      <c r="B14" s="5"/>
      <c r="C14" s="21"/>
      <c r="D14" s="686"/>
      <c r="E14" s="686"/>
      <c r="F14" s="686"/>
      <c r="G14" s="686"/>
      <c r="H14" s="686"/>
      <c r="I14" s="686"/>
      <c r="J14" s="686"/>
      <c r="K14" s="686"/>
      <c r="L14" s="162"/>
      <c r="M14" s="69"/>
    </row>
    <row r="15" spans="1:20" s="262" customFormat="1" ht="21" customHeight="1">
      <c r="A15" s="257"/>
      <c r="B15" s="258"/>
      <c r="C15" s="180" t="s">
        <v>855</v>
      </c>
      <c r="D15" s="1110"/>
      <c r="E15" s="180"/>
      <c r="F15" s="1111"/>
      <c r="G15" s="1111"/>
      <c r="H15" s="1111"/>
      <c r="I15" s="180"/>
      <c r="J15" s="1110"/>
      <c r="K15" s="1110"/>
      <c r="L15" s="258"/>
      <c r="M15" s="261"/>
    </row>
    <row r="16" spans="1:20" s="262" customFormat="1" ht="21" customHeight="1">
      <c r="A16" s="257"/>
      <c r="B16" s="258"/>
      <c r="C16" s="1112" t="s">
        <v>33</v>
      </c>
      <c r="D16" s="1112"/>
      <c r="H16" s="1113" t="s">
        <v>507</v>
      </c>
      <c r="I16" s="1114"/>
      <c r="J16" s="1114"/>
      <c r="K16" s="1114"/>
      <c r="L16" s="263"/>
      <c r="M16" s="261"/>
    </row>
    <row r="17" spans="1:13" s="262" customFormat="1" ht="21" customHeight="1">
      <c r="A17" s="257"/>
      <c r="B17" s="258"/>
      <c r="C17" s="263" t="s">
        <v>11</v>
      </c>
      <c r="D17" s="1112"/>
      <c r="H17" s="1115" t="s">
        <v>510</v>
      </c>
      <c r="I17" s="1114"/>
      <c r="J17" s="1114"/>
      <c r="K17" s="1114"/>
      <c r="L17" s="263"/>
      <c r="M17" s="261"/>
    </row>
    <row r="18" spans="1:13" s="262" customFormat="1" ht="21" customHeight="1">
      <c r="A18" s="257"/>
      <c r="B18" s="258"/>
      <c r="C18" s="263" t="s">
        <v>34</v>
      </c>
      <c r="D18" s="1112"/>
      <c r="H18" s="1116" t="s">
        <v>407</v>
      </c>
      <c r="I18" s="1114"/>
      <c r="J18" s="1114"/>
      <c r="K18" s="1114"/>
      <c r="L18" s="263"/>
      <c r="M18" s="261"/>
    </row>
    <row r="19" spans="1:13" s="262" customFormat="1" ht="21" customHeight="1">
      <c r="A19" s="257"/>
      <c r="B19" s="258"/>
      <c r="C19" s="263" t="s">
        <v>124</v>
      </c>
      <c r="D19" s="1112"/>
      <c r="H19" s="1114" t="s">
        <v>862</v>
      </c>
      <c r="I19" s="1114"/>
      <c r="J19" s="1114"/>
      <c r="K19" s="1114"/>
      <c r="L19" s="263"/>
      <c r="M19" s="261"/>
    </row>
    <row r="20" spans="1:13" s="262" customFormat="1" ht="21" customHeight="1">
      <c r="A20" s="257"/>
      <c r="B20" s="258"/>
      <c r="C20" s="1113" t="s">
        <v>523</v>
      </c>
      <c r="D20" s="1112"/>
      <c r="H20" s="1272" t="s">
        <v>165</v>
      </c>
      <c r="I20" s="1114"/>
      <c r="J20" s="1114"/>
      <c r="K20" s="1114"/>
      <c r="L20" s="263"/>
      <c r="M20" s="261"/>
    </row>
    <row r="21" spans="1:13" s="262" customFormat="1" ht="21" customHeight="1">
      <c r="A21" s="257"/>
      <c r="B21" s="258"/>
      <c r="C21" s="1113" t="s">
        <v>522</v>
      </c>
      <c r="D21" s="1112"/>
      <c r="H21" s="1118" t="s">
        <v>15</v>
      </c>
      <c r="I21" s="1114"/>
      <c r="J21" s="1114"/>
      <c r="K21" s="1114"/>
      <c r="L21" s="263"/>
      <c r="M21" s="261"/>
    </row>
    <row r="22" spans="1:13" s="262" customFormat="1" ht="21" customHeight="1">
      <c r="A22" s="257"/>
      <c r="B22" s="258"/>
      <c r="C22" s="1116" t="s">
        <v>503</v>
      </c>
      <c r="D22" s="1112"/>
      <c r="H22" s="1116" t="s">
        <v>145</v>
      </c>
      <c r="I22" s="1114"/>
      <c r="J22" s="1114"/>
      <c r="K22" s="1114"/>
      <c r="L22" s="263"/>
      <c r="M22" s="261"/>
    </row>
    <row r="23" spans="1:13" s="262" customFormat="1" ht="21" customHeight="1">
      <c r="A23" s="257"/>
      <c r="B23" s="258"/>
      <c r="C23" s="258" t="s">
        <v>505</v>
      </c>
      <c r="D23" s="1112"/>
      <c r="H23" s="1119" t="s">
        <v>444</v>
      </c>
      <c r="I23" s="1114"/>
      <c r="J23" s="1114"/>
      <c r="K23" s="1114"/>
      <c r="L23" s="263"/>
      <c r="M23" s="261"/>
    </row>
    <row r="24" spans="1:13" s="262" customFormat="1" ht="21" customHeight="1">
      <c r="A24" s="257"/>
      <c r="B24" s="258"/>
      <c r="C24" s="258" t="s">
        <v>1003</v>
      </c>
      <c r="D24" s="1112"/>
      <c r="H24" s="1113" t="s">
        <v>125</v>
      </c>
      <c r="I24" s="1121"/>
      <c r="J24" s="1114"/>
      <c r="K24" s="1114"/>
      <c r="L24" s="263"/>
      <c r="M24" s="261"/>
    </row>
    <row r="25" spans="1:13" s="262" customFormat="1" ht="21" customHeight="1">
      <c r="A25" s="257"/>
      <c r="B25" s="258"/>
      <c r="C25" s="1273" t="s">
        <v>1004</v>
      </c>
      <c r="D25" s="1112"/>
      <c r="H25" s="1115" t="s">
        <v>354</v>
      </c>
      <c r="I25" s="1114"/>
      <c r="J25" s="1114"/>
      <c r="K25" s="1114"/>
      <c r="L25" s="263"/>
      <c r="M25" s="261"/>
    </row>
    <row r="26" spans="1:13" s="262" customFormat="1" ht="21" customHeight="1">
      <c r="A26" s="257"/>
      <c r="B26" s="258"/>
      <c r="C26" s="1113" t="s">
        <v>506</v>
      </c>
      <c r="D26" s="1112"/>
      <c r="H26" s="1113" t="s">
        <v>500</v>
      </c>
      <c r="I26" s="1114"/>
      <c r="J26" s="1114"/>
      <c r="K26" s="1114"/>
      <c r="L26" s="263"/>
      <c r="M26" s="261"/>
    </row>
    <row r="27" spans="1:13" s="262" customFormat="1" ht="21" customHeight="1">
      <c r="A27" s="257"/>
      <c r="B27" s="258"/>
      <c r="C27" s="1113" t="s">
        <v>1005</v>
      </c>
      <c r="D27" s="1112"/>
      <c r="H27" s="1115" t="s">
        <v>269</v>
      </c>
      <c r="I27" s="1114"/>
      <c r="J27" s="1114"/>
      <c r="K27" s="1122"/>
      <c r="L27" s="263"/>
      <c r="M27" s="261"/>
    </row>
    <row r="28" spans="1:13" s="262" customFormat="1" ht="21" customHeight="1">
      <c r="A28" s="257"/>
      <c r="B28" s="258"/>
      <c r="C28" s="1113" t="s">
        <v>1006</v>
      </c>
      <c r="D28" s="1112"/>
      <c r="H28" s="1113" t="s">
        <v>97</v>
      </c>
      <c r="I28" s="1114"/>
      <c r="J28" s="1114"/>
      <c r="K28" s="1122"/>
      <c r="L28" s="263"/>
      <c r="M28" s="261"/>
    </row>
    <row r="29" spans="1:13" s="262" customFormat="1" ht="21" customHeight="1">
      <c r="A29" s="257"/>
      <c r="B29" s="258"/>
      <c r="C29" s="276" t="s">
        <v>863</v>
      </c>
      <c r="D29" s="1112"/>
      <c r="H29" s="1113" t="s">
        <v>1</v>
      </c>
      <c r="J29" s="1114"/>
      <c r="K29" s="1114"/>
      <c r="L29" s="263"/>
      <c r="M29" s="261"/>
    </row>
    <row r="30" spans="1:13" s="262" customFormat="1" ht="21" customHeight="1">
      <c r="A30" s="257"/>
      <c r="B30" s="258"/>
      <c r="C30" s="1113" t="s">
        <v>497</v>
      </c>
      <c r="H30" s="1114" t="s">
        <v>142</v>
      </c>
      <c r="I30" s="1114"/>
      <c r="J30" s="1114"/>
      <c r="K30" s="1114"/>
      <c r="L30" s="263"/>
      <c r="M30" s="261"/>
    </row>
    <row r="31" spans="1:13" s="262" customFormat="1" ht="21" customHeight="1">
      <c r="A31" s="257"/>
      <c r="B31" s="258"/>
      <c r="C31" s="1112" t="s">
        <v>87</v>
      </c>
      <c r="D31" s="1112"/>
      <c r="H31" s="1123" t="s">
        <v>949</v>
      </c>
      <c r="I31" s="1114"/>
      <c r="J31" s="1114"/>
      <c r="K31" s="1114"/>
      <c r="L31" s="263"/>
      <c r="M31" s="261"/>
    </row>
    <row r="32" spans="1:13" s="262" customFormat="1" ht="21" customHeight="1">
      <c r="A32" s="257"/>
      <c r="B32" s="258"/>
      <c r="C32" s="1113" t="s">
        <v>950</v>
      </c>
      <c r="D32" s="1112"/>
      <c r="H32" s="1114" t="s">
        <v>72</v>
      </c>
      <c r="I32" s="1114"/>
      <c r="J32" s="1114"/>
      <c r="K32" s="1114"/>
      <c r="L32" s="263"/>
      <c r="M32" s="261"/>
    </row>
    <row r="33" spans="1:13" s="262" customFormat="1" ht="21" customHeight="1">
      <c r="A33" s="257"/>
      <c r="B33" s="258"/>
      <c r="C33" s="1112" t="s">
        <v>48</v>
      </c>
      <c r="D33" s="1112"/>
      <c r="H33" s="1114" t="s">
        <v>77</v>
      </c>
      <c r="I33" s="1114"/>
      <c r="J33" s="1114"/>
      <c r="K33" s="1114"/>
      <c r="L33" s="263"/>
      <c r="M33" s="261"/>
    </row>
    <row r="34" spans="1:13" s="262" customFormat="1" ht="21" customHeight="1">
      <c r="A34" s="257"/>
      <c r="B34" s="258"/>
      <c r="C34" s="1112" t="s">
        <v>62</v>
      </c>
      <c r="D34" s="1112"/>
      <c r="H34" s="1115" t="s">
        <v>203</v>
      </c>
      <c r="I34" s="1110"/>
      <c r="J34" s="1110"/>
      <c r="K34" s="1110"/>
      <c r="L34" s="258"/>
      <c r="M34" s="261"/>
    </row>
    <row r="35" spans="1:13" s="262" customFormat="1" ht="21" customHeight="1">
      <c r="A35" s="257"/>
      <c r="B35" s="258"/>
      <c r="C35" s="1112" t="s">
        <v>83</v>
      </c>
      <c r="D35" s="1112"/>
      <c r="H35" s="1114" t="s">
        <v>74</v>
      </c>
      <c r="I35" s="1110"/>
      <c r="J35" s="1110"/>
      <c r="K35" s="1110"/>
      <c r="L35" s="258"/>
      <c r="M35" s="261"/>
    </row>
    <row r="36" spans="1:13" s="262" customFormat="1" ht="21" customHeight="1">
      <c r="A36" s="257"/>
      <c r="B36" s="258"/>
      <c r="C36" s="1274" t="s">
        <v>25</v>
      </c>
      <c r="D36" s="1110"/>
      <c r="H36" s="1114" t="s">
        <v>933</v>
      </c>
      <c r="I36" s="1110"/>
      <c r="J36" s="1110"/>
      <c r="K36" s="1110"/>
      <c r="L36" s="258"/>
      <c r="M36" s="261"/>
    </row>
    <row r="37" spans="1:13" s="262" customFormat="1" ht="21" customHeight="1">
      <c r="A37" s="257"/>
      <c r="B37" s="258"/>
      <c r="C37" s="1274" t="s">
        <v>3</v>
      </c>
      <c r="D37" s="1110"/>
      <c r="H37" s="1114" t="s">
        <v>931</v>
      </c>
      <c r="I37" s="1110"/>
      <c r="J37" s="1110"/>
      <c r="K37" s="1110"/>
      <c r="L37" s="258"/>
      <c r="M37" s="261"/>
    </row>
    <row r="38" spans="1:13" s="262" customFormat="1" ht="21" customHeight="1">
      <c r="A38" s="257"/>
      <c r="B38" s="258"/>
      <c r="C38" s="1112" t="s">
        <v>58</v>
      </c>
      <c r="D38" s="1110"/>
      <c r="H38" s="1115" t="s">
        <v>509</v>
      </c>
      <c r="I38" s="1110"/>
      <c r="J38" s="264"/>
      <c r="K38" s="264"/>
      <c r="L38" s="264"/>
      <c r="M38" s="261"/>
    </row>
    <row r="39" spans="1:13" s="262" customFormat="1" ht="21" customHeight="1">
      <c r="A39" s="257"/>
      <c r="B39" s="258"/>
      <c r="C39" s="1112" t="s">
        <v>174</v>
      </c>
      <c r="D39" s="1110"/>
      <c r="H39" s="1115" t="s">
        <v>499</v>
      </c>
      <c r="I39" s="264"/>
      <c r="J39" s="264"/>
      <c r="K39" s="264"/>
      <c r="L39" s="264"/>
      <c r="M39" s="261"/>
    </row>
    <row r="40" spans="1:13" s="262" customFormat="1" ht="21" customHeight="1">
      <c r="A40" s="257"/>
      <c r="B40" s="258"/>
      <c r="C40" s="1112" t="s">
        <v>61</v>
      </c>
      <c r="D40" s="264"/>
      <c r="H40" s="1114" t="s">
        <v>133</v>
      </c>
      <c r="I40" s="264"/>
      <c r="L40" s="258"/>
      <c r="M40" s="261"/>
    </row>
    <row r="41" spans="1:13" s="262" customFormat="1" ht="21" customHeight="1">
      <c r="A41" s="257"/>
      <c r="B41" s="258"/>
      <c r="C41" s="1112" t="s">
        <v>79</v>
      </c>
      <c r="D41" s="264"/>
      <c r="H41" s="1113" t="s">
        <v>511</v>
      </c>
      <c r="M41" s="261"/>
    </row>
    <row r="42" spans="1:13" s="262" customFormat="1" ht="21" customHeight="1">
      <c r="A42" s="257"/>
      <c r="B42" s="258"/>
      <c r="C42" s="1112" t="s">
        <v>60</v>
      </c>
      <c r="D42" s="1126"/>
      <c r="H42" s="263" t="s">
        <v>508</v>
      </c>
      <c r="M42" s="261"/>
    </row>
    <row r="43" spans="1:13" s="262" customFormat="1" ht="21" customHeight="1">
      <c r="A43" s="257"/>
      <c r="B43" s="258"/>
      <c r="C43" s="1125" t="s">
        <v>205</v>
      </c>
      <c r="D43" s="1121"/>
      <c r="H43" s="1114" t="s">
        <v>284</v>
      </c>
      <c r="M43" s="261"/>
    </row>
    <row r="44" spans="1:13" s="262" customFormat="1" ht="21" customHeight="1">
      <c r="A44" s="257"/>
      <c r="B44" s="258"/>
      <c r="C44" s="1112" t="s">
        <v>76</v>
      </c>
      <c r="D44" s="1121"/>
      <c r="H44" s="1114" t="s">
        <v>702</v>
      </c>
      <c r="M44" s="261"/>
    </row>
    <row r="45" spans="1:13" s="262" customFormat="1" ht="21" customHeight="1">
      <c r="A45" s="257"/>
      <c r="B45" s="258"/>
      <c r="C45" s="1112" t="s">
        <v>67</v>
      </c>
      <c r="D45" s="1121"/>
      <c r="H45" s="1127" t="s">
        <v>129</v>
      </c>
      <c r="M45" s="261"/>
    </row>
    <row r="46" spans="1:13" s="262" customFormat="1" ht="21" customHeight="1">
      <c r="A46" s="257"/>
      <c r="B46" s="258"/>
      <c r="C46" s="1115" t="s">
        <v>512</v>
      </c>
      <c r="D46" s="1121"/>
      <c r="H46" s="1113" t="s">
        <v>951</v>
      </c>
      <c r="I46" s="1116"/>
      <c r="J46" s="264"/>
      <c r="K46" s="264"/>
      <c r="L46" s="264"/>
      <c r="M46" s="261"/>
    </row>
    <row r="47" spans="1:13" s="262" customFormat="1" ht="21" customHeight="1">
      <c r="A47" s="257"/>
      <c r="B47" s="258"/>
      <c r="C47" s="1125" t="s">
        <v>6</v>
      </c>
      <c r="D47" s="1121"/>
      <c r="I47" s="264"/>
      <c r="J47" s="264"/>
      <c r="K47" s="264"/>
      <c r="L47" s="264"/>
      <c r="M47" s="261"/>
    </row>
    <row r="48" spans="1:13" s="262" customFormat="1" ht="21" customHeight="1">
      <c r="A48" s="257"/>
      <c r="B48" s="258"/>
      <c r="C48" s="1272" t="s">
        <v>386</v>
      </c>
      <c r="D48" s="264"/>
      <c r="H48" s="1092" t="s">
        <v>823</v>
      </c>
      <c r="I48" s="264"/>
      <c r="J48" s="264"/>
      <c r="K48" s="264"/>
      <c r="L48" s="264"/>
      <c r="M48" s="261"/>
    </row>
    <row r="49" spans="1:13" s="262" customFormat="1" ht="21" customHeight="1">
      <c r="A49" s="257"/>
      <c r="B49" s="258"/>
      <c r="C49" s="1113" t="s">
        <v>4</v>
      </c>
      <c r="D49" s="264"/>
      <c r="H49" s="1093" t="s">
        <v>857</v>
      </c>
      <c r="I49" s="387"/>
      <c r="J49" s="1116"/>
      <c r="M49" s="261"/>
    </row>
    <row r="50" spans="1:13" s="262" customFormat="1" ht="21" customHeight="1">
      <c r="A50" s="257"/>
      <c r="B50" s="258"/>
      <c r="C50" s="1113" t="s">
        <v>198</v>
      </c>
      <c r="D50" s="264"/>
      <c r="H50" s="1094" t="s">
        <v>826</v>
      </c>
      <c r="I50" s="387"/>
      <c r="J50" s="1116"/>
      <c r="K50" s="263"/>
      <c r="L50" s="263"/>
      <c r="M50" s="261"/>
    </row>
    <row r="51" spans="1:13" s="262" customFormat="1" ht="21" customHeight="1">
      <c r="A51" s="257"/>
      <c r="B51" s="258"/>
      <c r="C51" s="263" t="s">
        <v>515</v>
      </c>
      <c r="D51" s="1116"/>
      <c r="H51" s="1094" t="s">
        <v>858</v>
      </c>
      <c r="I51" s="387"/>
      <c r="K51" s="263"/>
      <c r="L51" s="263"/>
      <c r="M51" s="261"/>
    </row>
    <row r="52" spans="1:13" s="262" customFormat="1" ht="21" customHeight="1">
      <c r="A52" s="257"/>
      <c r="B52" s="258"/>
      <c r="C52" s="1112" t="s">
        <v>65</v>
      </c>
      <c r="D52" s="1116"/>
      <c r="H52" s="1094" t="s">
        <v>827</v>
      </c>
      <c r="I52" s="387"/>
      <c r="J52" s="258"/>
      <c r="K52" s="263"/>
      <c r="L52" s="263"/>
      <c r="M52" s="261"/>
    </row>
    <row r="53" spans="1:13" s="262" customFormat="1" ht="21" customHeight="1">
      <c r="A53" s="257"/>
      <c r="B53" s="258"/>
      <c r="C53" s="1114" t="s">
        <v>123</v>
      </c>
      <c r="D53" s="1116"/>
      <c r="F53" s="264"/>
      <c r="G53" s="264"/>
      <c r="H53" s="1096" t="s">
        <v>828</v>
      </c>
      <c r="I53" s="387"/>
      <c r="J53" s="264"/>
      <c r="K53" s="264"/>
      <c r="L53" s="264"/>
      <c r="M53" s="261"/>
    </row>
    <row r="54" spans="1:13" s="262" customFormat="1" ht="21" customHeight="1">
      <c r="A54" s="257"/>
      <c r="B54" s="258"/>
      <c r="C54" s="1112" t="s">
        <v>462</v>
      </c>
      <c r="D54" s="1116"/>
      <c r="F54" s="264"/>
      <c r="G54" s="264"/>
      <c r="H54" s="1096" t="s">
        <v>829</v>
      </c>
      <c r="I54" s="387"/>
      <c r="J54" s="264"/>
      <c r="K54" s="264"/>
      <c r="L54" s="264"/>
      <c r="M54" s="261"/>
    </row>
    <row r="55" spans="1:13" s="262" customFormat="1" ht="20.25" customHeight="1">
      <c r="A55" s="257"/>
      <c r="B55" s="258"/>
      <c r="C55" s="1114" t="s">
        <v>281</v>
      </c>
      <c r="D55" s="264"/>
      <c r="E55" s="264"/>
      <c r="F55" s="1116"/>
      <c r="G55" s="1116"/>
      <c r="H55" s="1093" t="s">
        <v>859</v>
      </c>
      <c r="I55" s="387"/>
      <c r="J55" s="275"/>
      <c r="K55" s="263"/>
      <c r="M55" s="261"/>
    </row>
    <row r="56" spans="1:13" s="262" customFormat="1" ht="20.25" customHeight="1">
      <c r="A56" s="257"/>
      <c r="B56" s="258"/>
      <c r="C56" s="1272" t="s">
        <v>411</v>
      </c>
      <c r="D56" s="264"/>
      <c r="F56" s="275"/>
      <c r="G56" s="263"/>
      <c r="H56" s="1098" t="s">
        <v>860</v>
      </c>
      <c r="I56" s="387"/>
      <c r="J56" s="275"/>
      <c r="K56" s="263"/>
      <c r="L56" s="263"/>
      <c r="M56" s="261"/>
    </row>
    <row r="57" spans="1:13" s="4" customFormat="1" ht="20.25" customHeight="1">
      <c r="A57" s="74"/>
      <c r="B57" s="5"/>
      <c r="C57" s="1114" t="s">
        <v>82</v>
      </c>
      <c r="D57" s="1116"/>
      <c r="E57"/>
      <c r="F57"/>
      <c r="G57"/>
      <c r="H57" s="1099" t="s">
        <v>864</v>
      </c>
      <c r="I57" s="387"/>
      <c r="J57"/>
      <c r="K57"/>
      <c r="L57"/>
      <c r="M57" s="69"/>
    </row>
    <row r="58" spans="1:13" s="4" customFormat="1" ht="20.25" customHeight="1">
      <c r="A58" s="74"/>
      <c r="B58" s="5"/>
      <c r="C58" s="1116" t="s">
        <v>498</v>
      </c>
      <c r="D58" s="263"/>
      <c r="E58"/>
      <c r="F58"/>
      <c r="G58"/>
      <c r="I58" s="387"/>
      <c r="J58"/>
      <c r="K58"/>
      <c r="L58"/>
      <c r="M58" s="69"/>
    </row>
    <row r="59" spans="1:13" s="4" customFormat="1" ht="20.25" customHeight="1">
      <c r="A59" s="74"/>
      <c r="B59" s="5"/>
      <c r="C59" s="1115" t="s">
        <v>207</v>
      </c>
      <c r="D59"/>
      <c r="E59"/>
      <c r="F59"/>
      <c r="G59"/>
      <c r="H59"/>
      <c r="I59"/>
      <c r="J59"/>
      <c r="K59"/>
      <c r="L59"/>
      <c r="M59" s="69"/>
    </row>
    <row r="60" spans="1:13" s="4" customFormat="1" ht="20.25" customHeight="1">
      <c r="A60" s="74"/>
      <c r="B60" s="5"/>
      <c r="C60" s="1272" t="s">
        <v>409</v>
      </c>
      <c r="D60"/>
      <c r="F60" s="701"/>
      <c r="G60" s="701"/>
      <c r="H60" s="701"/>
      <c r="J60" s="238"/>
      <c r="K60" s="704"/>
      <c r="M60" s="69"/>
    </row>
    <row r="61" spans="1:13" s="4" customFormat="1" ht="15.75" customHeight="1">
      <c r="A61" s="74"/>
      <c r="B61" s="5"/>
      <c r="C61" s="1114" t="s">
        <v>5</v>
      </c>
      <c r="D61"/>
      <c r="F61" s="363"/>
      <c r="G61" s="701"/>
      <c r="H61" s="701"/>
      <c r="J61" s="238"/>
      <c r="L61" s="237"/>
      <c r="M61" s="69"/>
    </row>
    <row r="62" spans="1:13" s="4" customFormat="1" ht="15.75" customHeight="1">
      <c r="A62" s="74"/>
      <c r="B62" s="5"/>
      <c r="C62" s="1113" t="s">
        <v>188</v>
      </c>
      <c r="D62" s="701"/>
      <c r="L62" s="237"/>
      <c r="M62" s="69"/>
    </row>
    <row r="63" spans="1:13" s="4" customFormat="1" ht="15.75" customHeight="1">
      <c r="A63" s="74"/>
      <c r="B63" s="5"/>
      <c r="C63" s="1116" t="s">
        <v>105</v>
      </c>
      <c r="D63" s="701"/>
      <c r="F63" s="364"/>
      <c r="G63" s="701"/>
      <c r="H63" s="701"/>
      <c r="I63" s="86"/>
      <c r="J63" s="238"/>
      <c r="L63" s="237"/>
      <c r="M63" s="69"/>
    </row>
    <row r="64" spans="1:13" s="4" customFormat="1" ht="15.75" customHeight="1">
      <c r="A64" s="74"/>
      <c r="B64" s="5"/>
      <c r="C64" s="1114" t="s">
        <v>64</v>
      </c>
      <c r="D64" s="701"/>
      <c r="F64" s="364"/>
      <c r="G64" s="701"/>
      <c r="H64" s="701"/>
      <c r="I64" s="360"/>
      <c r="J64" s="238"/>
      <c r="K64" s="705"/>
      <c r="L64" s="237"/>
      <c r="M64" s="69"/>
    </row>
    <row r="65" spans="1:15" s="4" customFormat="1" ht="15.75" customHeight="1">
      <c r="A65" s="74"/>
      <c r="B65" s="5"/>
      <c r="C65" s="1272" t="s">
        <v>189</v>
      </c>
      <c r="D65" s="701"/>
      <c r="F65" s="364"/>
      <c r="G65" s="701"/>
      <c r="H65" s="701"/>
      <c r="I65" s="300"/>
      <c r="J65" s="238"/>
      <c r="K65" s="705"/>
      <c r="L65" s="237"/>
      <c r="M65" s="69"/>
    </row>
    <row r="66" spans="1:15" s="4" customFormat="1" ht="15.75" customHeight="1">
      <c r="A66" s="74"/>
      <c r="B66" s="5"/>
      <c r="D66" s="701"/>
      <c r="E66" s="704"/>
      <c r="F66" s="706"/>
      <c r="G66" s="706"/>
      <c r="H66" s="706"/>
      <c r="I66" s="701"/>
      <c r="J66" s="163"/>
      <c r="L66" s="5"/>
      <c r="M66" s="69"/>
    </row>
    <row r="67" spans="1:15" s="4" customFormat="1" ht="15" customHeight="1">
      <c r="A67" s="74"/>
      <c r="B67" s="5"/>
      <c r="D67" s="706"/>
      <c r="E67" s="883"/>
      <c r="F67" s="883"/>
      <c r="G67" s="574"/>
      <c r="H67" s="574"/>
      <c r="I67" s="574"/>
      <c r="J67" s="574"/>
      <c r="K67" s="59"/>
      <c r="L67" s="59"/>
      <c r="M67" s="69"/>
    </row>
    <row r="68" spans="1:15" s="4" customFormat="1" ht="15" customHeight="1">
      <c r="A68" s="74"/>
      <c r="B68" s="5"/>
      <c r="D68" s="883"/>
      <c r="E68" s="883"/>
      <c r="F68" s="883"/>
      <c r="G68" s="574"/>
      <c r="H68" s="574"/>
      <c r="I68" s="574"/>
      <c r="J68" s="574"/>
      <c r="K68" s="59"/>
      <c r="L68" s="59"/>
      <c r="M68" s="69"/>
    </row>
    <row r="69" spans="1:15" s="4" customFormat="1" ht="13.5" customHeight="1">
      <c r="A69" s="74"/>
      <c r="B69" s="5"/>
      <c r="D69" s="883"/>
      <c r="F69" s="253"/>
      <c r="G69" s="253"/>
      <c r="H69"/>
      <c r="I69"/>
      <c r="J69"/>
      <c r="K69" s="25"/>
      <c r="L69" s="289"/>
      <c r="M69" s="252"/>
    </row>
    <row r="70" spans="1:15" s="4" customFormat="1" ht="13.5" customHeight="1">
      <c r="A70" s="74"/>
      <c r="B70" s="5"/>
      <c r="C70" s="883"/>
      <c r="D70" s="5"/>
      <c r="E70" s="437"/>
      <c r="F70" s="437"/>
      <c r="G70" s="437"/>
      <c r="H70" s="574"/>
      <c r="I70" s="574"/>
      <c r="J70" s="574"/>
      <c r="K70" s="59"/>
      <c r="L70" s="5"/>
      <c r="M70" s="69"/>
    </row>
    <row r="71" spans="1:15" s="128" customFormat="1" ht="15" customHeight="1">
      <c r="A71" s="121"/>
      <c r="B71" s="122"/>
      <c r="C71" s="883"/>
      <c r="D71" s="707"/>
      <c r="E71" s="124"/>
      <c r="F71" s="124"/>
      <c r="G71" s="124"/>
      <c r="H71" s="125"/>
      <c r="I71" s="126"/>
      <c r="J71" s="126"/>
      <c r="K71" s="122"/>
      <c r="L71"/>
      <c r="M71" s="129"/>
      <c r="N71"/>
      <c r="O71"/>
    </row>
    <row r="72" spans="1:15" s="128" customFormat="1" ht="15" customHeight="1">
      <c r="A72" s="121"/>
      <c r="B72" s="122"/>
      <c r="C72" s="123"/>
      <c r="D72" s="124"/>
      <c r="E72" s="124"/>
      <c r="F72" s="124"/>
      <c r="G72" s="124"/>
      <c r="H72" s="125"/>
      <c r="I72" s="126"/>
      <c r="J72" s="126"/>
      <c r="K72" s="122"/>
      <c r="L72"/>
      <c r="M72" s="129"/>
      <c r="N72"/>
      <c r="O72"/>
    </row>
    <row r="73" spans="1:15" s="4" customFormat="1" ht="12.6" customHeight="1">
      <c r="A73" s="74"/>
      <c r="B73" s="5"/>
      <c r="C73" s="707"/>
      <c r="D73" s="124"/>
      <c r="E73"/>
      <c r="F73" s="5"/>
      <c r="G73" s="5"/>
      <c r="H73" s="5"/>
      <c r="I73" s="5"/>
      <c r="J73" s="5"/>
      <c r="K73" s="5"/>
      <c r="L73" s="5"/>
      <c r="M73" s="69"/>
    </row>
    <row r="74" spans="1:15" s="4" customFormat="1" ht="12.6" customHeight="1">
      <c r="A74" s="74"/>
      <c r="B74" s="5"/>
      <c r="C74" s="123"/>
      <c r="D74"/>
      <c r="E74"/>
      <c r="F74" s="5"/>
      <c r="G74" s="5"/>
      <c r="H74" s="5"/>
      <c r="I74" s="5"/>
      <c r="J74" s="5"/>
      <c r="K74" s="5"/>
      <c r="L74" s="5"/>
      <c r="M74" s="69"/>
    </row>
    <row r="75" spans="1:15" s="4" customFormat="1" ht="8.25" customHeight="1">
      <c r="A75" s="74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69"/>
    </row>
    <row r="76" spans="1:15" s="4" customFormat="1" ht="24.75" customHeight="1">
      <c r="A76" s="74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69"/>
    </row>
    <row r="77" spans="1:15" s="4" customFormat="1" ht="15.75" customHeight="1">
      <c r="A77" s="74"/>
      <c r="B77" s="5"/>
      <c r="C77" s="1266" t="s">
        <v>202</v>
      </c>
      <c r="D77" s="1266"/>
      <c r="E77" s="1580" t="s">
        <v>31</v>
      </c>
      <c r="F77" s="1581"/>
      <c r="G77" s="1581"/>
      <c r="H77" s="1581"/>
      <c r="I77" s="1581"/>
      <c r="J77" s="1582"/>
      <c r="K77" s="1265"/>
      <c r="L77" s="1265"/>
      <c r="M77" s="69"/>
    </row>
    <row r="78" spans="1:15" s="4" customFormat="1" ht="15.75" customHeight="1">
      <c r="A78" s="74"/>
      <c r="B78" s="5"/>
      <c r="C78" s="1266" t="s">
        <v>896</v>
      </c>
      <c r="D78" s="1266"/>
      <c r="E78" s="1580" t="s">
        <v>31</v>
      </c>
      <c r="F78" s="1581"/>
      <c r="G78" s="1581"/>
      <c r="H78" s="1581"/>
      <c r="I78" s="1581"/>
      <c r="J78" s="1582"/>
      <c r="K78" s="1265"/>
      <c r="L78" s="1265"/>
      <c r="M78" s="69"/>
    </row>
    <row r="79" spans="1:15" s="4" customFormat="1" ht="12.6" customHeight="1">
      <c r="A79" s="74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69"/>
    </row>
    <row r="80" spans="1:15" s="4" customFormat="1" ht="22.5" customHeight="1">
      <c r="A80" s="74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69"/>
    </row>
    <row r="81" spans="1:15" s="4" customFormat="1" ht="22.5" customHeight="1">
      <c r="A81" s="74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69"/>
    </row>
    <row r="82" spans="1:15" s="4" customFormat="1" ht="15" customHeight="1">
      <c r="A82" s="74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69"/>
    </row>
    <row r="83" spans="1:15" s="128" customFormat="1" ht="4.95" customHeight="1">
      <c r="A83" s="121"/>
      <c r="B83" s="122"/>
      <c r="C83" s="5"/>
      <c r="D83" s="5"/>
      <c r="E83" s="5"/>
      <c r="F83" s="5"/>
      <c r="G83" s="5"/>
      <c r="H83" s="5"/>
      <c r="I83" s="5"/>
      <c r="J83" s="5"/>
      <c r="K83" s="5"/>
      <c r="L83" s="5"/>
      <c r="M83" s="234"/>
      <c r="N83"/>
      <c r="O83"/>
    </row>
    <row r="84" spans="1:15" s="118" customFormat="1" ht="12.75" customHeight="1">
      <c r="A84" s="116"/>
      <c r="C84" s="578" t="s">
        <v>309</v>
      </c>
      <c r="D84" s="708"/>
      <c r="E84" s="708"/>
      <c r="F84" s="708"/>
      <c r="G84" s="708"/>
      <c r="H84" s="708"/>
      <c r="I84" s="708"/>
      <c r="J84" s="1583"/>
      <c r="K84" s="1583"/>
      <c r="L84" s="152"/>
      <c r="M84" s="130"/>
      <c r="N84"/>
      <c r="O84"/>
    </row>
    <row r="85" spans="1:15" s="118" customFormat="1">
      <c r="A85" s="116"/>
      <c r="C85" s="1269" t="s">
        <v>109</v>
      </c>
      <c r="D85" s="1270"/>
      <c r="E85" s="1270"/>
      <c r="F85" s="1270"/>
      <c r="G85" s="1270"/>
      <c r="H85" s="1270"/>
      <c r="I85" s="1270"/>
      <c r="J85" s="1578"/>
      <c r="K85" s="1578"/>
      <c r="L85" s="1271"/>
      <c r="M85" s="130"/>
      <c r="N85"/>
      <c r="O85"/>
    </row>
    <row r="86" spans="1:15" s="4" customFormat="1" ht="10.199999999999999" customHeight="1">
      <c r="A86" s="77"/>
      <c r="B86" s="78"/>
      <c r="C86" s="5"/>
      <c r="D86" s="5"/>
      <c r="E86" s="5"/>
      <c r="F86" s="5"/>
      <c r="G86" s="5"/>
      <c r="H86" s="5"/>
      <c r="I86" s="5"/>
      <c r="J86" s="5"/>
      <c r="K86" s="5"/>
      <c r="L86" s="5"/>
      <c r="M86" s="82"/>
    </row>
  </sheetData>
  <mergeCells count="11">
    <mergeCell ref="C12:D12"/>
    <mergeCell ref="C2:L2"/>
    <mergeCell ref="B3:L3"/>
    <mergeCell ref="K6:L6"/>
    <mergeCell ref="C7:D7"/>
    <mergeCell ref="K8:L8"/>
    <mergeCell ref="J85:K85"/>
    <mergeCell ref="K10:L10"/>
    <mergeCell ref="E77:J77"/>
    <mergeCell ref="E78:J78"/>
    <mergeCell ref="J84:K84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7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6BE01-C4C4-4AB8-94FA-7BBBCEF3684F}">
  <sheetPr>
    <pageSetUpPr fitToPage="1"/>
  </sheetPr>
  <dimension ref="A1:AH115"/>
  <sheetViews>
    <sheetView showGridLines="0" view="pageBreakPreview" zoomScale="60" zoomScaleNormal="60" workbookViewId="0">
      <selection activeCell="AE38" sqref="AE38"/>
    </sheetView>
  </sheetViews>
  <sheetFormatPr defaultColWidth="9.109375" defaultRowHeight="13.2"/>
  <cols>
    <col min="1" max="1" width="1.88671875" style="1" customWidth="1"/>
    <col min="2" max="2" width="1.6640625" style="1" customWidth="1"/>
    <col min="3" max="3" width="43.5546875" style="1" customWidth="1"/>
    <col min="4" max="4" width="25.5546875" style="1" customWidth="1"/>
    <col min="5" max="5" width="3.33203125" style="1" customWidth="1"/>
    <col min="6" max="6" width="15.6640625" style="1" customWidth="1"/>
    <col min="7" max="7" width="16.109375" style="1" customWidth="1"/>
    <col min="8" max="8" width="18.6640625" style="1" customWidth="1"/>
    <col min="9" max="10" width="11.109375" style="1" customWidth="1"/>
    <col min="11" max="11" width="18.33203125" style="1" customWidth="1"/>
    <col min="12" max="12" width="15.109375" style="1" customWidth="1"/>
    <col min="13" max="13" width="11.6640625" style="1" customWidth="1"/>
    <col min="14" max="14" width="23" style="1" customWidth="1"/>
    <col min="15" max="15" width="20.6640625" style="1" customWidth="1"/>
    <col min="16" max="16" width="20.33203125" style="1" customWidth="1"/>
    <col min="17" max="17" width="2.33203125" style="1" customWidth="1"/>
    <col min="18" max="18" width="2.44140625" style="1" customWidth="1"/>
    <col min="19" max="19" width="30.5546875" style="1" customWidth="1"/>
    <col min="20" max="16384" width="9.109375" style="1"/>
  </cols>
  <sheetData>
    <row r="1" spans="1:23" ht="3" customHeight="1">
      <c r="A1" s="812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813"/>
    </row>
    <row r="2" spans="1:23" ht="124.5" customHeight="1">
      <c r="A2" s="540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R2" s="544"/>
    </row>
    <row r="3" spans="1:23" ht="91.5" customHeight="1">
      <c r="A3" s="540"/>
      <c r="B3" s="814"/>
      <c r="C3" s="815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6"/>
      <c r="P3" s="814"/>
      <c r="R3" s="544"/>
      <c r="T3" s="165"/>
    </row>
    <row r="4" spans="1:23" ht="39" customHeight="1">
      <c r="A4" s="540"/>
      <c r="B4" s="814"/>
      <c r="C4" s="1745"/>
      <c r="D4" s="1745"/>
      <c r="E4" s="1745"/>
      <c r="F4" s="814"/>
      <c r="G4" s="814"/>
      <c r="H4" s="814"/>
      <c r="I4" s="814"/>
      <c r="J4" s="814"/>
      <c r="K4" s="814"/>
      <c r="L4" s="814"/>
      <c r="M4" s="814"/>
      <c r="N4" s="814"/>
      <c r="O4" s="816"/>
      <c r="P4" s="814"/>
      <c r="R4" s="544"/>
      <c r="T4" s="165"/>
    </row>
    <row r="5" spans="1:23" ht="27" customHeight="1">
      <c r="A5" s="540"/>
      <c r="C5" s="1746" t="str">
        <f>'i10 FL'!C5</f>
        <v>SAJAMSKI CENOVNIK  02/25 VAŽI OD 05.03.2025.</v>
      </c>
      <c r="D5" s="1746">
        <f>'i10 FL'!D4</f>
        <v>0</v>
      </c>
      <c r="E5" s="1746">
        <f>'i10 FL'!E4</f>
        <v>0</v>
      </c>
      <c r="F5" s="1746">
        <f>'i10 FL'!F4</f>
        <v>0</v>
      </c>
      <c r="O5" s="818"/>
      <c r="R5" s="544"/>
    </row>
    <row r="6" spans="1:23" ht="21.75" customHeight="1" thickBot="1">
      <c r="A6" s="540"/>
      <c r="O6" s="818"/>
      <c r="R6" s="544"/>
    </row>
    <row r="7" spans="1:23" ht="65.25" customHeight="1" thickBot="1">
      <c r="A7" s="540"/>
      <c r="C7" s="67" t="s">
        <v>0</v>
      </c>
      <c r="D7" s="67" t="s">
        <v>13</v>
      </c>
      <c r="E7" s="37"/>
      <c r="F7" s="109" t="s">
        <v>39</v>
      </c>
      <c r="G7" s="369" t="s">
        <v>698</v>
      </c>
      <c r="H7" s="369" t="s">
        <v>9</v>
      </c>
      <c r="I7" s="1679" t="s">
        <v>813</v>
      </c>
      <c r="J7" s="1679"/>
      <c r="K7" s="369" t="s">
        <v>814</v>
      </c>
      <c r="L7" s="369" t="s">
        <v>818</v>
      </c>
      <c r="M7" s="369" t="s">
        <v>30</v>
      </c>
      <c r="N7" s="369" t="s">
        <v>111</v>
      </c>
      <c r="O7" s="1603" t="s">
        <v>14</v>
      </c>
      <c r="P7" s="1603"/>
      <c r="R7" s="544"/>
      <c r="S7" s="165"/>
      <c r="V7" s="165"/>
      <c r="W7" s="165"/>
    </row>
    <row r="8" spans="1:23" s="3" customFormat="1" ht="9.6" customHeight="1" thickBot="1">
      <c r="A8" s="138"/>
      <c r="C8" s="819"/>
      <c r="D8" s="820"/>
      <c r="E8" s="820"/>
      <c r="F8" s="820"/>
      <c r="G8" s="112"/>
      <c r="H8" s="821"/>
      <c r="I8" s="291"/>
      <c r="J8" s="291"/>
      <c r="K8" s="291"/>
      <c r="L8" s="291"/>
      <c r="M8" s="112"/>
      <c r="N8" s="111"/>
      <c r="O8" s="822"/>
      <c r="P8" s="823"/>
      <c r="R8" s="139"/>
    </row>
    <row r="9" spans="1:23" s="115" customFormat="1" ht="24" customHeight="1">
      <c r="A9" s="141"/>
      <c r="B9" s="114"/>
      <c r="C9" s="824" t="s">
        <v>807</v>
      </c>
      <c r="D9" s="598" t="s">
        <v>16</v>
      </c>
      <c r="E9" s="824"/>
      <c r="F9" s="825" t="s">
        <v>41</v>
      </c>
      <c r="G9" s="826" t="s">
        <v>113</v>
      </c>
      <c r="H9" s="826">
        <v>1598</v>
      </c>
      <c r="I9" s="1729">
        <v>265</v>
      </c>
      <c r="J9" s="1729"/>
      <c r="K9" s="598">
        <v>180</v>
      </c>
      <c r="L9" s="598">
        <v>91</v>
      </c>
      <c r="M9" s="825">
        <v>5</v>
      </c>
      <c r="N9" s="849" t="s">
        <v>800</v>
      </c>
      <c r="O9" s="1731">
        <v>58990</v>
      </c>
      <c r="P9" s="1731"/>
      <c r="Q9" s="142"/>
      <c r="R9" s="143"/>
      <c r="S9" s="36"/>
      <c r="U9" s="165"/>
    </row>
    <row r="10" spans="1:23" s="115" customFormat="1" ht="24" customHeight="1">
      <c r="A10" s="141"/>
      <c r="B10" s="114"/>
      <c r="C10" s="951" t="s">
        <v>807</v>
      </c>
      <c r="D10" s="474" t="s">
        <v>29</v>
      </c>
      <c r="E10" s="951"/>
      <c r="F10" s="542" t="s">
        <v>41</v>
      </c>
      <c r="G10" s="543" t="s">
        <v>113</v>
      </c>
      <c r="H10" s="543">
        <v>1598</v>
      </c>
      <c r="I10" s="1730">
        <v>265</v>
      </c>
      <c r="J10" s="1730"/>
      <c r="K10" s="474">
        <v>180</v>
      </c>
      <c r="L10" s="474">
        <v>91</v>
      </c>
      <c r="M10" s="542">
        <v>5</v>
      </c>
      <c r="N10" s="952" t="s">
        <v>800</v>
      </c>
      <c r="O10" s="1732">
        <v>60990</v>
      </c>
      <c r="P10" s="1732"/>
      <c r="Q10" s="142"/>
      <c r="R10" s="143"/>
      <c r="S10" s="36"/>
      <c r="U10" s="165"/>
    </row>
    <row r="11" spans="1:23" s="115" customFormat="1" ht="24" customHeight="1">
      <c r="A11" s="141"/>
      <c r="B11" s="114"/>
      <c r="C11" s="827" t="s">
        <v>807</v>
      </c>
      <c r="D11" s="473" t="s">
        <v>56</v>
      </c>
      <c r="E11" s="827"/>
      <c r="F11" s="545" t="s">
        <v>41</v>
      </c>
      <c r="G11" s="546" t="s">
        <v>113</v>
      </c>
      <c r="H11" s="546">
        <v>1598</v>
      </c>
      <c r="I11" s="1730">
        <v>265</v>
      </c>
      <c r="J11" s="1730"/>
      <c r="K11" s="473">
        <v>180</v>
      </c>
      <c r="L11" s="473">
        <v>91</v>
      </c>
      <c r="M11" s="545">
        <v>5</v>
      </c>
      <c r="N11" s="850" t="s">
        <v>800</v>
      </c>
      <c r="O11" s="1732">
        <v>62990</v>
      </c>
      <c r="P11" s="1732"/>
      <c r="Q11" s="142"/>
      <c r="R11" s="143"/>
      <c r="S11" s="36"/>
      <c r="U11" s="165"/>
    </row>
    <row r="12" spans="1:23" s="115" customFormat="1" ht="24" customHeight="1" thickBot="1">
      <c r="A12" s="141"/>
      <c r="B12" s="114"/>
      <c r="C12" s="828" t="s">
        <v>807</v>
      </c>
      <c r="D12" s="602" t="s">
        <v>799</v>
      </c>
      <c r="E12" s="828"/>
      <c r="F12" s="549" t="s">
        <v>41</v>
      </c>
      <c r="G12" s="550" t="s">
        <v>113</v>
      </c>
      <c r="H12" s="550">
        <v>1598</v>
      </c>
      <c r="I12" s="1694">
        <v>265</v>
      </c>
      <c r="J12" s="1694"/>
      <c r="K12" s="602">
        <v>180</v>
      </c>
      <c r="L12" s="602">
        <v>91</v>
      </c>
      <c r="M12" s="549">
        <v>5</v>
      </c>
      <c r="N12" s="851" t="s">
        <v>800</v>
      </c>
      <c r="O12" s="1733">
        <v>63990</v>
      </c>
      <c r="P12" s="1733"/>
      <c r="Q12" s="142"/>
      <c r="R12" s="143"/>
      <c r="S12" s="36"/>
      <c r="U12" s="165"/>
    </row>
    <row r="13" spans="1:23" s="115" customFormat="1" ht="6.75" customHeight="1" thickBot="1">
      <c r="A13" s="141"/>
      <c r="B13" s="114"/>
      <c r="C13" s="304"/>
      <c r="D13" s="953"/>
      <c r="E13" s="304"/>
      <c r="F13" s="80"/>
      <c r="G13" s="306"/>
      <c r="H13" s="306"/>
      <c r="I13" s="953"/>
      <c r="J13" s="953"/>
      <c r="K13" s="953"/>
      <c r="L13" s="953"/>
      <c r="M13" s="80"/>
      <c r="N13" s="954"/>
      <c r="O13" s="419"/>
      <c r="P13" s="419"/>
      <c r="Q13" s="142"/>
      <c r="R13" s="143"/>
      <c r="S13" s="36"/>
      <c r="U13" s="165"/>
    </row>
    <row r="14" spans="1:23" s="115" customFormat="1" ht="24" customHeight="1">
      <c r="A14" s="141"/>
      <c r="B14" s="114"/>
      <c r="C14" s="951" t="s">
        <v>808</v>
      </c>
      <c r="D14" s="474" t="s">
        <v>16</v>
      </c>
      <c r="E14" s="951"/>
      <c r="F14" s="542" t="s">
        <v>41</v>
      </c>
      <c r="G14" s="543" t="s">
        <v>113</v>
      </c>
      <c r="H14" s="543">
        <v>1598</v>
      </c>
      <c r="I14" s="1729">
        <v>265</v>
      </c>
      <c r="J14" s="1729"/>
      <c r="K14" s="474">
        <v>180</v>
      </c>
      <c r="L14" s="474">
        <v>91</v>
      </c>
      <c r="M14" s="542">
        <v>5</v>
      </c>
      <c r="N14" s="952" t="s">
        <v>800</v>
      </c>
      <c r="O14" s="1731">
        <v>59990</v>
      </c>
      <c r="P14" s="1731"/>
      <c r="Q14" s="142"/>
      <c r="R14" s="143"/>
      <c r="S14" s="36"/>
      <c r="U14" s="165"/>
    </row>
    <row r="15" spans="1:23" s="115" customFormat="1" ht="24" customHeight="1">
      <c r="A15" s="141"/>
      <c r="B15" s="114"/>
      <c r="C15" s="951" t="s">
        <v>808</v>
      </c>
      <c r="D15" s="474" t="s">
        <v>29</v>
      </c>
      <c r="E15" s="951"/>
      <c r="F15" s="542" t="s">
        <v>41</v>
      </c>
      <c r="G15" s="543" t="s">
        <v>113</v>
      </c>
      <c r="H15" s="543">
        <v>1598</v>
      </c>
      <c r="I15" s="1730">
        <v>265</v>
      </c>
      <c r="J15" s="1730"/>
      <c r="K15" s="474">
        <v>180</v>
      </c>
      <c r="L15" s="474">
        <v>91</v>
      </c>
      <c r="M15" s="542">
        <v>5</v>
      </c>
      <c r="N15" s="952" t="s">
        <v>800</v>
      </c>
      <c r="O15" s="1732">
        <v>61990</v>
      </c>
      <c r="P15" s="1732"/>
      <c r="Q15" s="142"/>
      <c r="R15" s="143"/>
      <c r="S15" s="36"/>
      <c r="U15" s="165"/>
    </row>
    <row r="16" spans="1:23" s="115" customFormat="1" ht="24" customHeight="1">
      <c r="A16" s="141"/>
      <c r="B16" s="114"/>
      <c r="C16" s="827" t="s">
        <v>808</v>
      </c>
      <c r="D16" s="473" t="s">
        <v>56</v>
      </c>
      <c r="E16" s="827"/>
      <c r="F16" s="545" t="s">
        <v>41</v>
      </c>
      <c r="G16" s="546" t="s">
        <v>113</v>
      </c>
      <c r="H16" s="546">
        <v>1598</v>
      </c>
      <c r="I16" s="1730">
        <v>265</v>
      </c>
      <c r="J16" s="1730"/>
      <c r="K16" s="473">
        <v>180</v>
      </c>
      <c r="L16" s="473">
        <v>91</v>
      </c>
      <c r="M16" s="545">
        <v>5</v>
      </c>
      <c r="N16" s="850" t="s">
        <v>800</v>
      </c>
      <c r="O16" s="1732">
        <v>63990</v>
      </c>
      <c r="P16" s="1732"/>
      <c r="Q16" s="142"/>
      <c r="R16" s="143"/>
      <c r="S16" s="36"/>
      <c r="U16" s="165"/>
    </row>
    <row r="17" spans="1:34" s="115" customFormat="1" ht="24" customHeight="1" thickBot="1">
      <c r="A17" s="141"/>
      <c r="B17" s="114"/>
      <c r="C17" s="828" t="s">
        <v>808</v>
      </c>
      <c r="D17" s="602" t="s">
        <v>799</v>
      </c>
      <c r="E17" s="828"/>
      <c r="F17" s="549" t="s">
        <v>41</v>
      </c>
      <c r="G17" s="550" t="s">
        <v>113</v>
      </c>
      <c r="H17" s="550">
        <v>1598</v>
      </c>
      <c r="I17" s="1694">
        <v>265</v>
      </c>
      <c r="J17" s="1694"/>
      <c r="K17" s="602">
        <v>180</v>
      </c>
      <c r="L17" s="602">
        <v>91</v>
      </c>
      <c r="M17" s="549">
        <v>5</v>
      </c>
      <c r="N17" s="851" t="s">
        <v>800</v>
      </c>
      <c r="O17" s="1733">
        <v>64990</v>
      </c>
      <c r="P17" s="1733"/>
      <c r="Q17" s="142"/>
      <c r="R17" s="143"/>
      <c r="S17" s="36"/>
      <c r="U17" s="165"/>
    </row>
    <row r="18" spans="1:34" s="3" customFormat="1" ht="6.75" customHeight="1" thickBot="1">
      <c r="A18" s="138"/>
      <c r="C18" s="1031"/>
      <c r="D18" s="1032"/>
      <c r="E18" s="1032"/>
      <c r="F18" s="1032"/>
      <c r="G18" s="1033"/>
      <c r="H18" s="1034"/>
      <c r="I18" s="1035"/>
      <c r="J18" s="1035"/>
      <c r="K18" s="1035"/>
      <c r="L18" s="1035"/>
      <c r="M18" s="1033"/>
      <c r="N18" s="1036"/>
      <c r="O18" s="1037"/>
      <c r="P18" s="1038"/>
      <c r="R18" s="139"/>
    </row>
    <row r="19" spans="1:34" s="115" customFormat="1" ht="24" customHeight="1">
      <c r="A19" s="141"/>
      <c r="B19" s="114"/>
      <c r="C19" s="824" t="s">
        <v>816</v>
      </c>
      <c r="D19" s="598" t="s">
        <v>16</v>
      </c>
      <c r="E19" s="824"/>
      <c r="F19" s="825" t="s">
        <v>41</v>
      </c>
      <c r="G19" s="826" t="s">
        <v>113</v>
      </c>
      <c r="H19" s="826">
        <v>1598</v>
      </c>
      <c r="I19" s="1729">
        <v>265</v>
      </c>
      <c r="J19" s="1729"/>
      <c r="K19" s="598">
        <v>180</v>
      </c>
      <c r="L19" s="598">
        <v>91</v>
      </c>
      <c r="M19" s="825">
        <v>5</v>
      </c>
      <c r="N19" s="849" t="s">
        <v>800</v>
      </c>
      <c r="O19" s="1731">
        <v>59990</v>
      </c>
      <c r="P19" s="1731"/>
      <c r="Q19" s="142"/>
      <c r="R19" s="143"/>
      <c r="U19" s="165"/>
    </row>
    <row r="20" spans="1:34" s="115" customFormat="1" ht="24" customHeight="1">
      <c r="A20" s="141"/>
      <c r="B20" s="114"/>
      <c r="C20" s="951" t="s">
        <v>817</v>
      </c>
      <c r="D20" s="474" t="s">
        <v>29</v>
      </c>
      <c r="E20" s="951"/>
      <c r="F20" s="542" t="s">
        <v>41</v>
      </c>
      <c r="G20" s="543" t="s">
        <v>113</v>
      </c>
      <c r="H20" s="543">
        <v>1598</v>
      </c>
      <c r="I20" s="1730">
        <v>265</v>
      </c>
      <c r="J20" s="1730"/>
      <c r="K20" s="474">
        <v>180</v>
      </c>
      <c r="L20" s="474">
        <v>91</v>
      </c>
      <c r="M20" s="542">
        <v>5</v>
      </c>
      <c r="N20" s="952" t="s">
        <v>800</v>
      </c>
      <c r="O20" s="1732">
        <v>61990</v>
      </c>
      <c r="P20" s="1732"/>
      <c r="Q20" s="142"/>
      <c r="R20" s="143"/>
      <c r="U20" s="165"/>
    </row>
    <row r="21" spans="1:34" s="115" customFormat="1" ht="24" customHeight="1">
      <c r="A21" s="141"/>
      <c r="B21" s="114"/>
      <c r="C21" s="827" t="s">
        <v>817</v>
      </c>
      <c r="D21" s="473" t="s">
        <v>56</v>
      </c>
      <c r="E21" s="827"/>
      <c r="F21" s="545" t="s">
        <v>41</v>
      </c>
      <c r="G21" s="546" t="s">
        <v>113</v>
      </c>
      <c r="H21" s="546">
        <v>1598</v>
      </c>
      <c r="I21" s="1730">
        <v>265</v>
      </c>
      <c r="J21" s="1730"/>
      <c r="K21" s="473">
        <v>180</v>
      </c>
      <c r="L21" s="473">
        <v>91</v>
      </c>
      <c r="M21" s="545">
        <v>5</v>
      </c>
      <c r="N21" s="850" t="s">
        <v>800</v>
      </c>
      <c r="O21" s="1732">
        <v>63990</v>
      </c>
      <c r="P21" s="1732"/>
      <c r="Q21" s="142"/>
      <c r="R21" s="143"/>
      <c r="U21" s="165"/>
    </row>
    <row r="22" spans="1:34" s="115" customFormat="1" ht="24" customHeight="1" thickBot="1">
      <c r="A22" s="141"/>
      <c r="B22" s="114"/>
      <c r="C22" s="828" t="s">
        <v>817</v>
      </c>
      <c r="D22" s="602" t="s">
        <v>799</v>
      </c>
      <c r="E22" s="828"/>
      <c r="F22" s="549" t="s">
        <v>41</v>
      </c>
      <c r="G22" s="550" t="s">
        <v>113</v>
      </c>
      <c r="H22" s="550">
        <v>1598</v>
      </c>
      <c r="I22" s="1694">
        <v>265</v>
      </c>
      <c r="J22" s="1694"/>
      <c r="K22" s="602">
        <v>180</v>
      </c>
      <c r="L22" s="602">
        <v>91</v>
      </c>
      <c r="M22" s="549">
        <v>5</v>
      </c>
      <c r="N22" s="851" t="s">
        <v>800</v>
      </c>
      <c r="O22" s="1733">
        <v>64990</v>
      </c>
      <c r="P22" s="1733"/>
      <c r="Q22" s="142"/>
      <c r="R22" s="143"/>
      <c r="U22" s="165"/>
    </row>
    <row r="23" spans="1:34" s="165" customFormat="1" ht="9.6" customHeight="1" thickBot="1">
      <c r="A23" s="853"/>
      <c r="C23" s="803"/>
      <c r="D23" s="803"/>
      <c r="E23" s="803"/>
      <c r="F23" s="803"/>
      <c r="G23" s="803"/>
      <c r="H23" s="803"/>
      <c r="I23" s="803"/>
      <c r="J23" s="803"/>
      <c r="K23" s="803"/>
      <c r="L23" s="803"/>
      <c r="M23" s="803"/>
      <c r="N23" s="803"/>
      <c r="O23" s="803"/>
      <c r="P23" s="803"/>
      <c r="R23" s="794"/>
    </row>
    <row r="24" spans="1:34" ht="23.25" customHeight="1">
      <c r="A24" s="540"/>
      <c r="C24" s="1741" t="s">
        <v>908</v>
      </c>
      <c r="D24" s="1741"/>
      <c r="F24" s="47"/>
      <c r="G24" s="17"/>
      <c r="H24" s="17"/>
      <c r="I24" s="17"/>
      <c r="J24" s="17"/>
      <c r="K24" s="17"/>
      <c r="L24" s="17"/>
      <c r="M24" s="17"/>
      <c r="N24" s="17"/>
      <c r="R24" s="544"/>
    </row>
    <row r="25" spans="1:34" ht="5.25" customHeight="1">
      <c r="A25" s="540"/>
      <c r="C25" s="47"/>
      <c r="E25" s="829"/>
      <c r="F25" s="47"/>
      <c r="G25" s="17"/>
      <c r="H25" s="17"/>
      <c r="I25" s="17"/>
      <c r="J25" s="17"/>
      <c r="K25" s="17"/>
      <c r="L25" s="17"/>
      <c r="M25" s="17"/>
      <c r="N25" s="17"/>
      <c r="R25" s="544"/>
    </row>
    <row r="26" spans="1:34" s="6" customFormat="1" ht="15.75" customHeight="1">
      <c r="A26" s="138"/>
      <c r="B26" s="3"/>
      <c r="C26" s="444"/>
      <c r="D26" s="830"/>
      <c r="E26" s="830"/>
      <c r="F26" s="830"/>
      <c r="G26" s="831"/>
      <c r="H26" s="20"/>
      <c r="I26" s="20"/>
      <c r="J26" s="20"/>
      <c r="K26" s="20"/>
      <c r="L26" s="20"/>
      <c r="M26" s="20"/>
      <c r="N26" s="20"/>
      <c r="O26" s="20"/>
      <c r="P26" s="830"/>
      <c r="R26" s="140"/>
    </row>
    <row r="27" spans="1:34" s="289" customFormat="1" ht="19.5" customHeight="1">
      <c r="A27" s="540"/>
      <c r="B27" s="1"/>
      <c r="C27" s="46" t="s">
        <v>122</v>
      </c>
      <c r="D27" s="1"/>
      <c r="E27" s="359"/>
      <c r="F27" s="1"/>
      <c r="G27" s="17"/>
      <c r="H27" s="359"/>
      <c r="I27" s="1"/>
      <c r="J27" s="1"/>
      <c r="K27" s="1"/>
      <c r="L27" s="1"/>
      <c r="M27" s="1"/>
      <c r="N27" s="1"/>
      <c r="O27" s="1"/>
      <c r="P27" s="1"/>
      <c r="R27" s="681"/>
    </row>
    <row r="28" spans="1:34" s="6" customFormat="1" ht="15.75" customHeight="1">
      <c r="A28" s="138"/>
      <c r="B28" s="3"/>
      <c r="C28" s="267" t="s">
        <v>634</v>
      </c>
      <c r="D28" s="34"/>
      <c r="E28" s="34"/>
      <c r="F28" s="267"/>
      <c r="G28" s="151" t="s">
        <v>46</v>
      </c>
      <c r="H28" s="85"/>
      <c r="I28" s="85"/>
      <c r="J28" s="85"/>
      <c r="K28" s="85"/>
      <c r="L28" s="85"/>
      <c r="M28" s="267" t="s">
        <v>664</v>
      </c>
      <c r="N28" s="34"/>
      <c r="O28" s="34"/>
      <c r="R28" s="140"/>
    </row>
    <row r="29" spans="1:34" s="6" customFormat="1" ht="15.75" customHeight="1">
      <c r="A29" s="138"/>
      <c r="B29" s="3"/>
      <c r="C29" s="267" t="s">
        <v>809</v>
      </c>
      <c r="D29" s="34"/>
      <c r="E29" s="34"/>
      <c r="F29" s="267"/>
      <c r="G29" s="151" t="s">
        <v>149</v>
      </c>
      <c r="H29" s="85"/>
      <c r="I29" s="85"/>
      <c r="J29" s="85"/>
      <c r="K29" s="85"/>
      <c r="L29" s="85"/>
      <c r="M29" s="267" t="s">
        <v>223</v>
      </c>
      <c r="N29" s="34"/>
      <c r="O29" s="85"/>
      <c r="R29" s="140"/>
    </row>
    <row r="30" spans="1:34" s="6" customFormat="1" ht="15.75" customHeight="1">
      <c r="A30" s="138"/>
      <c r="B30" s="3"/>
      <c r="C30" s="267" t="s">
        <v>313</v>
      </c>
      <c r="D30" s="34"/>
      <c r="E30" s="34"/>
      <c r="F30" s="267"/>
      <c r="G30" s="151" t="s">
        <v>49</v>
      </c>
      <c r="H30" s="854"/>
      <c r="I30" s="85"/>
      <c r="J30" s="85"/>
      <c r="K30" s="85"/>
      <c r="L30" s="85"/>
      <c r="M30" s="267" t="s">
        <v>225</v>
      </c>
      <c r="N30" s="85"/>
      <c r="O30" s="85"/>
      <c r="R30" s="140"/>
      <c r="AF30" s="165"/>
      <c r="AH30" s="165"/>
    </row>
    <row r="31" spans="1:34" s="6" customFormat="1" ht="15.75" customHeight="1">
      <c r="A31" s="138"/>
      <c r="B31" s="3"/>
      <c r="C31" s="267" t="s">
        <v>92</v>
      </c>
      <c r="D31" s="855"/>
      <c r="E31" s="34"/>
      <c r="F31" s="267"/>
      <c r="G31" s="856" t="s">
        <v>265</v>
      </c>
      <c r="H31" s="857"/>
      <c r="I31" s="85"/>
      <c r="J31" s="85"/>
      <c r="K31" s="85"/>
      <c r="L31" s="85"/>
      <c r="M31" s="267" t="s">
        <v>666</v>
      </c>
      <c r="N31" s="85"/>
      <c r="O31" s="85"/>
      <c r="R31" s="140"/>
    </row>
    <row r="32" spans="1:34" s="6" customFormat="1" ht="15.75" customHeight="1">
      <c r="A32" s="138"/>
      <c r="B32" s="3"/>
      <c r="C32" s="267" t="s">
        <v>94</v>
      </c>
      <c r="D32" s="34"/>
      <c r="E32" s="85"/>
      <c r="F32" s="267"/>
      <c r="G32" s="151" t="s">
        <v>665</v>
      </c>
      <c r="H32" s="432"/>
      <c r="I32" s="85"/>
      <c r="J32" s="85"/>
      <c r="K32" s="85"/>
      <c r="L32" s="85"/>
      <c r="M32" s="267" t="s">
        <v>227</v>
      </c>
      <c r="N32" s="85"/>
      <c r="O32" s="85"/>
      <c r="R32" s="140"/>
    </row>
    <row r="33" spans="1:23" s="6" customFormat="1" ht="15.75" customHeight="1">
      <c r="A33" s="138"/>
      <c r="B33" s="3"/>
      <c r="C33" s="267" t="s">
        <v>709</v>
      </c>
      <c r="D33" s="34"/>
      <c r="E33" s="85"/>
      <c r="F33" s="267"/>
      <c r="G33" s="151" t="s">
        <v>131</v>
      </c>
      <c r="H33" s="34"/>
      <c r="I33" s="85"/>
      <c r="J33" s="85"/>
      <c r="K33" s="85"/>
      <c r="L33" s="85"/>
      <c r="M33" s="267" t="s">
        <v>230</v>
      </c>
      <c r="N33" s="85"/>
      <c r="O33" s="85"/>
      <c r="R33" s="140"/>
    </row>
    <row r="34" spans="1:23" s="6" customFormat="1" ht="15.75" customHeight="1">
      <c r="A34" s="138"/>
      <c r="B34" s="3"/>
      <c r="C34" s="151" t="s">
        <v>218</v>
      </c>
      <c r="D34" s="34"/>
      <c r="E34" s="85"/>
      <c r="F34" s="267"/>
      <c r="G34" s="151" t="s">
        <v>50</v>
      </c>
      <c r="H34" s="34"/>
      <c r="I34" s="85"/>
      <c r="J34" s="85"/>
      <c r="K34" s="85"/>
      <c r="L34" s="85"/>
      <c r="M34" s="267" t="s">
        <v>15</v>
      </c>
      <c r="N34" s="85"/>
      <c r="O34" s="85"/>
      <c r="R34" s="140"/>
    </row>
    <row r="35" spans="1:23" s="6" customFormat="1" ht="15.75" customHeight="1">
      <c r="A35" s="138"/>
      <c r="B35" s="3"/>
      <c r="C35" s="267" t="s">
        <v>220</v>
      </c>
      <c r="D35" s="34"/>
      <c r="E35" s="85"/>
      <c r="F35" s="267"/>
      <c r="G35" s="151" t="s">
        <v>249</v>
      </c>
      <c r="H35" s="858"/>
      <c r="I35" s="85"/>
      <c r="J35" s="85"/>
      <c r="K35" s="85"/>
      <c r="L35" s="85"/>
      <c r="M35" s="267" t="s">
        <v>245</v>
      </c>
      <c r="N35" s="85"/>
      <c r="O35" s="34"/>
      <c r="R35" s="140"/>
    </row>
    <row r="36" spans="1:23" s="6" customFormat="1" ht="15.75" customHeight="1">
      <c r="A36" s="138"/>
      <c r="B36" s="3"/>
      <c r="C36" s="271" t="s">
        <v>222</v>
      </c>
      <c r="D36" s="34"/>
      <c r="E36" s="85"/>
      <c r="F36" s="267"/>
      <c r="G36" s="151" t="s">
        <v>38</v>
      </c>
      <c r="H36" s="34"/>
      <c r="I36" s="85"/>
      <c r="J36" s="85"/>
      <c r="K36" s="85"/>
      <c r="L36" s="85"/>
      <c r="M36" s="267" t="s">
        <v>247</v>
      </c>
      <c r="N36" s="85"/>
      <c r="O36" s="34"/>
      <c r="R36" s="140"/>
    </row>
    <row r="37" spans="1:23" s="6" customFormat="1" ht="15.75" customHeight="1">
      <c r="A37" s="138"/>
      <c r="B37" s="3"/>
      <c r="C37" s="438" t="s">
        <v>601</v>
      </c>
      <c r="D37" s="34"/>
      <c r="E37" s="85"/>
      <c r="F37" s="267"/>
      <c r="G37" s="151" t="s">
        <v>262</v>
      </c>
      <c r="H37" s="34"/>
      <c r="I37" s="85"/>
      <c r="J37" s="85"/>
      <c r="K37" s="85"/>
      <c r="L37" s="85"/>
      <c r="M37" s="267" t="s">
        <v>669</v>
      </c>
      <c r="N37" s="85"/>
      <c r="O37" s="34"/>
      <c r="R37" s="140"/>
    </row>
    <row r="38" spans="1:23" s="6" customFormat="1" ht="15.75" customHeight="1">
      <c r="A38" s="138"/>
      <c r="B38" s="3"/>
      <c r="C38" s="439" t="s">
        <v>667</v>
      </c>
      <c r="D38" s="34"/>
      <c r="E38" s="85"/>
      <c r="F38" s="267"/>
      <c r="G38" s="151" t="s">
        <v>237</v>
      </c>
      <c r="H38" s="85"/>
      <c r="I38" s="85"/>
      <c r="J38" s="85"/>
      <c r="K38" s="85"/>
      <c r="L38" s="85"/>
      <c r="M38" s="267" t="s">
        <v>248</v>
      </c>
      <c r="N38" s="85"/>
      <c r="O38" s="34"/>
      <c r="R38" s="140"/>
    </row>
    <row r="39" spans="1:23" s="6" customFormat="1" ht="15.75" customHeight="1">
      <c r="A39" s="138"/>
      <c r="B39" s="3"/>
      <c r="C39" s="438" t="s">
        <v>668</v>
      </c>
      <c r="D39" s="34"/>
      <c r="E39" s="85"/>
      <c r="F39" s="267"/>
      <c r="G39" s="151" t="s">
        <v>671</v>
      </c>
      <c r="H39" s="85"/>
      <c r="I39" s="85"/>
      <c r="J39" s="85"/>
      <c r="K39" s="85"/>
      <c r="L39" s="85"/>
      <c r="M39" s="267" t="s">
        <v>408</v>
      </c>
      <c r="N39" s="85"/>
      <c r="O39" s="34"/>
      <c r="R39" s="140"/>
    </row>
    <row r="40" spans="1:23" s="6" customFormat="1" ht="15.75" customHeight="1">
      <c r="A40" s="138"/>
      <c r="B40" s="3"/>
      <c r="C40" s="438" t="s">
        <v>670</v>
      </c>
      <c r="D40" s="34"/>
      <c r="E40" s="85"/>
      <c r="F40" s="267"/>
      <c r="G40" s="151" t="s">
        <v>241</v>
      </c>
      <c r="H40" s="85"/>
      <c r="I40" s="85"/>
      <c r="J40" s="85"/>
      <c r="K40" s="85"/>
      <c r="L40" s="85"/>
      <c r="M40" s="267" t="s">
        <v>129</v>
      </c>
      <c r="N40" s="34"/>
      <c r="O40" s="34"/>
      <c r="R40" s="140"/>
    </row>
    <row r="41" spans="1:23" s="6" customFormat="1" ht="15.75" customHeight="1">
      <c r="A41" s="138"/>
      <c r="B41" s="3"/>
      <c r="C41" s="438" t="s">
        <v>672</v>
      </c>
      <c r="D41" s="34"/>
      <c r="E41" s="85"/>
      <c r="F41" s="267"/>
      <c r="G41" s="151" t="s">
        <v>674</v>
      </c>
      <c r="H41" s="85"/>
      <c r="I41" s="85"/>
      <c r="J41" s="85"/>
      <c r="K41" s="85"/>
      <c r="L41" s="85"/>
      <c r="M41" s="267" t="s">
        <v>6</v>
      </c>
      <c r="N41" s="34"/>
      <c r="O41" s="34"/>
      <c r="R41" s="140"/>
    </row>
    <row r="42" spans="1:23" s="6" customFormat="1" ht="15.75" customHeight="1">
      <c r="A42" s="138"/>
      <c r="B42" s="3"/>
      <c r="C42" s="438" t="s">
        <v>673</v>
      </c>
      <c r="D42" s="34"/>
      <c r="E42" s="85"/>
      <c r="F42" s="267"/>
      <c r="G42" s="151" t="s">
        <v>540</v>
      </c>
      <c r="H42" s="85"/>
      <c r="I42" s="34"/>
      <c r="J42" s="34"/>
      <c r="K42" s="34"/>
      <c r="L42" s="34"/>
      <c r="M42" s="267" t="s">
        <v>97</v>
      </c>
      <c r="N42" s="85"/>
      <c r="O42" s="34"/>
      <c r="P42" s="289"/>
      <c r="Q42" s="289"/>
      <c r="R42" s="140"/>
    </row>
    <row r="43" spans="1:23" s="6" customFormat="1" ht="15.75" customHeight="1">
      <c r="A43" s="138"/>
      <c r="B43" s="3"/>
      <c r="C43" s="438" t="s">
        <v>236</v>
      </c>
      <c r="D43" s="34"/>
      <c r="E43" s="85"/>
      <c r="F43" s="267"/>
      <c r="G43" s="151" t="s">
        <v>8</v>
      </c>
      <c r="H43" s="34"/>
      <c r="I43" s="34"/>
      <c r="J43" s="34"/>
      <c r="K43" s="34"/>
      <c r="L43" s="34"/>
      <c r="M43" s="438" t="s">
        <v>256</v>
      </c>
      <c r="N43" s="859"/>
      <c r="O43" s="34"/>
      <c r="P43" s="289"/>
      <c r="Q43" s="289"/>
      <c r="R43" s="140"/>
      <c r="W43" s="165"/>
    </row>
    <row r="44" spans="1:23" s="6" customFormat="1" ht="15.75" customHeight="1">
      <c r="A44" s="138"/>
      <c r="B44" s="3"/>
      <c r="C44" s="439" t="s">
        <v>675</v>
      </c>
      <c r="D44" s="34"/>
      <c r="E44" s="85"/>
      <c r="F44" s="267"/>
      <c r="G44" s="151" t="s">
        <v>246</v>
      </c>
      <c r="H44" s="34"/>
      <c r="I44" s="85"/>
      <c r="J44" s="85"/>
      <c r="K44" s="85"/>
      <c r="L44" s="85"/>
      <c r="M44" s="267" t="s">
        <v>259</v>
      </c>
      <c r="N44" s="34"/>
      <c r="O44" s="34"/>
      <c r="P44" s="289"/>
      <c r="Q44" s="289"/>
      <c r="R44" s="140"/>
    </row>
    <row r="45" spans="1:23" s="6" customFormat="1" ht="15.75" customHeight="1">
      <c r="A45" s="138"/>
      <c r="B45" s="3"/>
      <c r="C45" s="438" t="s">
        <v>532</v>
      </c>
      <c r="D45" s="34"/>
      <c r="E45" s="85"/>
      <c r="F45" s="267"/>
      <c r="G45" s="151" t="s">
        <v>3</v>
      </c>
      <c r="H45" s="34"/>
      <c r="I45" s="85"/>
      <c r="J45" s="85"/>
      <c r="K45" s="85"/>
      <c r="L45" s="85"/>
      <c r="M45" s="267" t="s">
        <v>261</v>
      </c>
      <c r="N45" s="34"/>
      <c r="O45" s="34"/>
      <c r="P45" s="289"/>
      <c r="Q45" s="289"/>
      <c r="R45" s="140"/>
      <c r="V45" s="28"/>
    </row>
    <row r="46" spans="1:23" s="6" customFormat="1" ht="15.75" customHeight="1">
      <c r="A46" s="138"/>
      <c r="B46" s="3"/>
      <c r="C46" s="438" t="s">
        <v>506</v>
      </c>
      <c r="D46" s="34"/>
      <c r="E46" s="85"/>
      <c r="F46" s="151"/>
      <c r="G46" s="151" t="s">
        <v>258</v>
      </c>
      <c r="H46" s="85"/>
      <c r="I46" s="85"/>
      <c r="J46" s="85"/>
      <c r="K46" s="85"/>
      <c r="L46" s="85"/>
      <c r="M46" s="267" t="s">
        <v>65</v>
      </c>
      <c r="N46" s="793"/>
      <c r="O46" s="34"/>
      <c r="R46" s="140"/>
      <c r="V46" s="28"/>
    </row>
    <row r="47" spans="1:23" s="6" customFormat="1" ht="15.75" customHeight="1">
      <c r="A47" s="138"/>
      <c r="B47" s="3"/>
      <c r="C47" s="438" t="s">
        <v>676</v>
      </c>
      <c r="D47" s="34"/>
      <c r="E47" s="85"/>
      <c r="F47" s="151"/>
      <c r="G47" s="151" t="s">
        <v>260</v>
      </c>
      <c r="H47" s="34"/>
      <c r="I47" s="85"/>
      <c r="J47" s="85"/>
      <c r="K47" s="85"/>
      <c r="L47" s="85"/>
      <c r="M47" s="267" t="s">
        <v>125</v>
      </c>
      <c r="N47" s="34"/>
      <c r="O47" s="34"/>
      <c r="R47" s="140"/>
      <c r="V47" s="28"/>
    </row>
    <row r="48" spans="1:23" s="6" customFormat="1" ht="15.75" customHeight="1">
      <c r="A48" s="138"/>
      <c r="B48" s="3"/>
      <c r="C48" s="438" t="s">
        <v>677</v>
      </c>
      <c r="D48" s="34"/>
      <c r="E48" s="85"/>
      <c r="F48" s="267"/>
      <c r="G48" s="151" t="s">
        <v>964</v>
      </c>
      <c r="H48" s="34"/>
      <c r="I48" s="34"/>
      <c r="J48" s="34"/>
      <c r="K48" s="34"/>
      <c r="L48" s="34"/>
      <c r="M48" s="267" t="s">
        <v>264</v>
      </c>
      <c r="N48" s="34"/>
      <c r="O48" s="34"/>
      <c r="R48" s="140"/>
      <c r="V48" s="28"/>
    </row>
    <row r="49" spans="1:22" s="6" customFormat="1" ht="15.75" customHeight="1">
      <c r="A49" s="138"/>
      <c r="B49" s="3"/>
      <c r="C49" s="438" t="s">
        <v>503</v>
      </c>
      <c r="D49" s="34"/>
      <c r="E49" s="85"/>
      <c r="F49" s="267"/>
      <c r="G49" s="151" t="s">
        <v>216</v>
      </c>
      <c r="H49" s="34"/>
      <c r="I49" s="34"/>
      <c r="J49" s="34"/>
      <c r="K49" s="34"/>
      <c r="L49" s="34"/>
      <c r="M49" s="267" t="s">
        <v>238</v>
      </c>
      <c r="N49" s="34"/>
      <c r="O49" s="34"/>
      <c r="R49" s="140"/>
      <c r="V49" s="28"/>
    </row>
    <row r="50" spans="1:22" s="6" customFormat="1" ht="15.75" customHeight="1">
      <c r="A50" s="138"/>
      <c r="B50" s="3"/>
      <c r="C50" s="438" t="s">
        <v>505</v>
      </c>
      <c r="D50" s="34"/>
      <c r="E50" s="85"/>
      <c r="F50" s="267"/>
      <c r="G50" s="151" t="s">
        <v>184</v>
      </c>
      <c r="H50" s="34"/>
      <c r="I50" s="34"/>
      <c r="J50" s="34"/>
      <c r="K50" s="34"/>
      <c r="L50" s="34"/>
      <c r="M50" s="267" t="s">
        <v>242</v>
      </c>
      <c r="N50" s="85"/>
      <c r="O50" s="34"/>
      <c r="R50" s="140"/>
      <c r="V50" s="28"/>
    </row>
    <row r="51" spans="1:22" s="6" customFormat="1" ht="15.75" customHeight="1">
      <c r="A51" s="138"/>
      <c r="B51" s="3"/>
      <c r="C51" s="438" t="s">
        <v>461</v>
      </c>
      <c r="D51" s="85"/>
      <c r="E51" s="85"/>
      <c r="F51" s="267"/>
      <c r="G51" s="151" t="s">
        <v>217</v>
      </c>
      <c r="H51" s="34"/>
      <c r="I51" s="34"/>
      <c r="J51" s="34"/>
      <c r="K51" s="34"/>
      <c r="L51" s="34"/>
      <c r="M51" s="267" t="s">
        <v>348</v>
      </c>
      <c r="N51" s="85"/>
      <c r="O51" s="34"/>
      <c r="R51" s="140"/>
      <c r="V51" s="28"/>
    </row>
    <row r="52" spans="1:22" s="6" customFormat="1" ht="15.6" customHeight="1">
      <c r="A52" s="138"/>
      <c r="B52" s="3"/>
      <c r="C52" s="438" t="s">
        <v>464</v>
      </c>
      <c r="D52" s="85"/>
      <c r="E52" s="85"/>
      <c r="F52" s="267"/>
      <c r="G52" s="151" t="s">
        <v>219</v>
      </c>
      <c r="H52" s="85"/>
      <c r="I52" s="554"/>
      <c r="J52" s="554"/>
      <c r="K52" s="554"/>
      <c r="L52" s="554"/>
      <c r="M52" s="267" t="s">
        <v>678</v>
      </c>
      <c r="N52" s="85"/>
      <c r="O52" s="34"/>
      <c r="R52" s="140"/>
      <c r="V52" s="28"/>
    </row>
    <row r="53" spans="1:22" s="6" customFormat="1" ht="15.75" customHeight="1">
      <c r="A53" s="138"/>
      <c r="B53" s="3"/>
      <c r="C53" s="438" t="s">
        <v>638</v>
      </c>
      <c r="D53" s="85"/>
      <c r="E53" s="85"/>
      <c r="F53" s="267"/>
      <c r="G53" s="151" t="s">
        <v>221</v>
      </c>
      <c r="H53" s="85"/>
      <c r="I53" s="554"/>
      <c r="J53" s="554"/>
      <c r="K53" s="554"/>
      <c r="L53" s="554"/>
      <c r="M53" s="267" t="s">
        <v>679</v>
      </c>
      <c r="N53" s="85"/>
      <c r="O53" s="34"/>
      <c r="P53" s="28"/>
      <c r="R53" s="140"/>
      <c r="V53" s="28"/>
    </row>
    <row r="54" spans="1:22" s="6" customFormat="1" ht="15.75" customHeight="1">
      <c r="A54" s="138"/>
      <c r="B54" s="3"/>
      <c r="C54" s="438" t="s">
        <v>587</v>
      </c>
      <c r="D54" s="85"/>
      <c r="E54" s="85"/>
      <c r="F54" s="267"/>
      <c r="G54" s="151" t="s">
        <v>965</v>
      </c>
      <c r="H54" s="85"/>
      <c r="I54" s="554"/>
      <c r="J54" s="554"/>
      <c r="K54" s="554"/>
      <c r="L54" s="554"/>
      <c r="M54" s="267" t="s">
        <v>680</v>
      </c>
      <c r="N54" s="85"/>
      <c r="O54" s="34"/>
      <c r="P54" s="28"/>
      <c r="R54" s="140"/>
      <c r="V54" s="28"/>
    </row>
    <row r="55" spans="1:22" s="6" customFormat="1" ht="15.75" customHeight="1">
      <c r="A55" s="138"/>
      <c r="B55" s="3"/>
      <c r="C55" s="438" t="s">
        <v>589</v>
      </c>
      <c r="D55" s="85"/>
      <c r="E55" s="85"/>
      <c r="F55" s="267"/>
      <c r="G55" s="151" t="s">
        <v>224</v>
      </c>
      <c r="H55" s="85"/>
      <c r="I55" s="554"/>
      <c r="J55" s="554"/>
      <c r="K55" s="554"/>
      <c r="L55" s="554"/>
      <c r="M55" s="267" t="s">
        <v>683</v>
      </c>
      <c r="N55" s="85"/>
      <c r="O55" s="34"/>
      <c r="P55" s="28"/>
      <c r="R55" s="140"/>
      <c r="V55" s="28"/>
    </row>
    <row r="56" spans="1:22" s="6" customFormat="1" ht="15.75" customHeight="1">
      <c r="A56" s="138"/>
      <c r="B56" s="3"/>
      <c r="C56" s="438" t="s">
        <v>479</v>
      </c>
      <c r="D56" s="85"/>
      <c r="E56" s="85"/>
      <c r="F56" s="267"/>
      <c r="G56" s="151" t="s">
        <v>682</v>
      </c>
      <c r="H56" s="85"/>
      <c r="I56" s="554"/>
      <c r="J56" s="554"/>
      <c r="K56" s="554"/>
      <c r="L56" s="554"/>
      <c r="M56" s="267" t="s">
        <v>684</v>
      </c>
      <c r="N56" s="85"/>
      <c r="O56" s="34"/>
      <c r="P56" s="28"/>
      <c r="R56" s="140"/>
      <c r="V56" s="28"/>
    </row>
    <row r="57" spans="1:22" s="6" customFormat="1" ht="15.75" customHeight="1">
      <c r="A57" s="138"/>
      <c r="B57" s="3"/>
      <c r="C57" s="438" t="s">
        <v>681</v>
      </c>
      <c r="D57" s="85"/>
      <c r="E57" s="85"/>
      <c r="F57" s="267"/>
      <c r="G57" s="151" t="s">
        <v>226</v>
      </c>
      <c r="H57" s="85"/>
      <c r="I57" s="554"/>
      <c r="J57" s="554"/>
      <c r="K57" s="554"/>
      <c r="L57" s="554"/>
      <c r="M57" s="267" t="s">
        <v>687</v>
      </c>
      <c r="N57" s="85"/>
      <c r="O57" s="34"/>
      <c r="P57" s="28"/>
      <c r="R57" s="140"/>
      <c r="V57" s="28"/>
    </row>
    <row r="58" spans="1:22" s="6" customFormat="1" ht="15.75" customHeight="1">
      <c r="A58" s="138"/>
      <c r="B58" s="3"/>
      <c r="C58" s="438" t="s">
        <v>233</v>
      </c>
      <c r="D58" s="85"/>
      <c r="E58" s="85"/>
      <c r="F58" s="267"/>
      <c r="G58" s="151" t="s">
        <v>686</v>
      </c>
      <c r="H58" s="34"/>
      <c r="I58" s="34"/>
      <c r="J58" s="34"/>
      <c r="K58" s="34"/>
      <c r="L58" s="34"/>
      <c r="M58" s="267" t="s">
        <v>252</v>
      </c>
      <c r="N58" s="85"/>
      <c r="O58" s="34"/>
      <c r="P58" s="28"/>
      <c r="R58" s="140"/>
      <c r="V58" s="28"/>
    </row>
    <row r="59" spans="1:22" s="6" customFormat="1" ht="15.75" customHeight="1">
      <c r="A59" s="138"/>
      <c r="B59" s="3"/>
      <c r="C59" s="438" t="s">
        <v>685</v>
      </c>
      <c r="D59" s="85"/>
      <c r="E59" s="85"/>
      <c r="F59" s="432"/>
      <c r="G59" s="151" t="s">
        <v>688</v>
      </c>
      <c r="H59" s="34"/>
      <c r="I59" s="34"/>
      <c r="J59" s="34"/>
      <c r="K59" s="34"/>
      <c r="L59" s="34"/>
      <c r="M59" s="267" t="s">
        <v>254</v>
      </c>
      <c r="N59" s="554"/>
      <c r="O59" s="34"/>
      <c r="P59" s="3"/>
      <c r="R59" s="140"/>
    </row>
    <row r="60" spans="1:22" s="6" customFormat="1" ht="15.75" customHeight="1">
      <c r="A60" s="138"/>
      <c r="B60" s="3"/>
      <c r="C60" s="438" t="s">
        <v>597</v>
      </c>
      <c r="D60" s="85"/>
      <c r="E60" s="85"/>
      <c r="F60" s="267"/>
      <c r="G60" s="151" t="s">
        <v>228</v>
      </c>
      <c r="H60" s="34"/>
      <c r="I60" s="34"/>
      <c r="J60" s="34"/>
      <c r="K60" s="34"/>
      <c r="L60" s="34"/>
      <c r="M60" s="267" t="s">
        <v>250</v>
      </c>
      <c r="N60" s="793"/>
      <c r="O60" s="34"/>
      <c r="P60" s="28"/>
      <c r="R60" s="140"/>
    </row>
    <row r="61" spans="1:22" s="6" customFormat="1" ht="15.75" customHeight="1">
      <c r="A61" s="138"/>
      <c r="B61" s="3"/>
      <c r="C61" s="267" t="s">
        <v>599</v>
      </c>
      <c r="D61" s="85"/>
      <c r="E61" s="85"/>
      <c r="F61" s="267"/>
      <c r="G61" s="151" t="s">
        <v>229</v>
      </c>
      <c r="H61" s="34"/>
      <c r="I61" s="34"/>
      <c r="J61" s="34"/>
      <c r="K61" s="34"/>
      <c r="L61" s="34"/>
      <c r="M61" s="267" t="s">
        <v>689</v>
      </c>
      <c r="N61" s="793"/>
      <c r="O61" s="34"/>
      <c r="P61" s="28"/>
      <c r="R61" s="140"/>
    </row>
    <row r="62" spans="1:22" s="6" customFormat="1" ht="15.75" customHeight="1">
      <c r="A62" s="138"/>
      <c r="B62" s="3"/>
      <c r="C62" s="267" t="s">
        <v>234</v>
      </c>
      <c r="D62" s="34"/>
      <c r="E62" s="34"/>
      <c r="F62" s="267"/>
      <c r="G62" s="151" t="s">
        <v>231</v>
      </c>
      <c r="H62" s="85"/>
      <c r="I62" s="34"/>
      <c r="J62" s="34"/>
      <c r="K62" s="34"/>
      <c r="L62" s="34"/>
      <c r="M62" s="267" t="s">
        <v>253</v>
      </c>
      <c r="N62" s="860"/>
      <c r="O62" s="34"/>
      <c r="P62" s="28"/>
      <c r="R62" s="140"/>
    </row>
    <row r="63" spans="1:22" s="6" customFormat="1" ht="15.75" customHeight="1">
      <c r="A63" s="138"/>
      <c r="B63" s="3"/>
      <c r="C63" s="267" t="s">
        <v>548</v>
      </c>
      <c r="D63" s="34"/>
      <c r="E63" s="34"/>
      <c r="F63" s="267"/>
      <c r="G63" s="151" t="s">
        <v>428</v>
      </c>
      <c r="H63" s="34"/>
      <c r="I63" s="34"/>
      <c r="J63" s="34"/>
      <c r="K63" s="34"/>
      <c r="L63" s="34"/>
      <c r="M63" s="267" t="s">
        <v>255</v>
      </c>
      <c r="N63" s="860"/>
      <c r="O63" s="34"/>
      <c r="P63" s="28"/>
      <c r="R63" s="140"/>
    </row>
    <row r="64" spans="1:22" s="6" customFormat="1" ht="15.75" customHeight="1">
      <c r="A64" s="138"/>
      <c r="B64" s="3"/>
      <c r="C64" s="267" t="s">
        <v>235</v>
      </c>
      <c r="D64" s="85"/>
      <c r="E64" s="34"/>
      <c r="F64" s="267"/>
      <c r="G64" s="151" t="s">
        <v>232</v>
      </c>
      <c r="H64" s="34"/>
      <c r="I64" s="34"/>
      <c r="J64" s="34"/>
      <c r="K64" s="34"/>
      <c r="L64" s="34"/>
      <c r="M64" s="267" t="s">
        <v>244</v>
      </c>
      <c r="N64" s="860"/>
      <c r="O64" s="34"/>
      <c r="P64" s="28"/>
      <c r="R64" s="140"/>
    </row>
    <row r="65" spans="1:34" s="6" customFormat="1" ht="15.75" customHeight="1">
      <c r="A65" s="138"/>
      <c r="B65" s="3"/>
      <c r="C65" s="267" t="s">
        <v>542</v>
      </c>
      <c r="D65" s="85"/>
      <c r="E65" s="34"/>
      <c r="F65" s="267"/>
      <c r="G65" s="151" t="s">
        <v>354</v>
      </c>
      <c r="H65" s="34"/>
      <c r="I65" s="34"/>
      <c r="J65" s="34"/>
      <c r="K65" s="34"/>
      <c r="L65" s="34"/>
      <c r="M65" s="267" t="s">
        <v>763</v>
      </c>
      <c r="N65" s="860"/>
      <c r="O65" s="34"/>
      <c r="P65" s="28"/>
      <c r="R65" s="140"/>
      <c r="V65" s="28"/>
    </row>
    <row r="66" spans="1:34" s="6" customFormat="1" ht="15.75" customHeight="1">
      <c r="A66" s="138"/>
      <c r="B66" s="3"/>
      <c r="C66" s="267" t="s">
        <v>239</v>
      </c>
      <c r="D66" s="34"/>
      <c r="E66" s="34"/>
      <c r="F66" s="267"/>
      <c r="G66" s="151" t="s">
        <v>104</v>
      </c>
      <c r="H66" s="34"/>
      <c r="I66" s="554"/>
      <c r="J66" s="554"/>
      <c r="K66" s="554"/>
      <c r="L66" s="554"/>
      <c r="M66" s="151" t="s">
        <v>819</v>
      </c>
      <c r="N66" s="85"/>
      <c r="O66" s="34"/>
      <c r="P66" s="832"/>
      <c r="R66" s="140"/>
      <c r="V66" s="28"/>
    </row>
    <row r="67" spans="1:34" s="6" customFormat="1" ht="15.75" customHeight="1">
      <c r="A67" s="138"/>
      <c r="B67" s="3"/>
      <c r="C67" s="267" t="s">
        <v>690</v>
      </c>
      <c r="D67" s="34"/>
      <c r="E67" s="34"/>
      <c r="F67" s="267"/>
      <c r="G67" s="151" t="s">
        <v>251</v>
      </c>
      <c r="H67" s="554"/>
      <c r="I67" s="34"/>
      <c r="J67" s="34"/>
      <c r="K67" s="34"/>
      <c r="L67" s="34"/>
      <c r="M67" s="151" t="s">
        <v>820</v>
      </c>
      <c r="N67" s="85"/>
      <c r="O67" s="34"/>
      <c r="P67" s="28"/>
      <c r="R67" s="140"/>
    </row>
    <row r="68" spans="1:34" s="6" customFormat="1" ht="15.75" customHeight="1">
      <c r="A68" s="138"/>
      <c r="B68" s="3"/>
      <c r="C68" s="267" t="s">
        <v>45</v>
      </c>
      <c r="D68" s="85"/>
      <c r="E68" s="34"/>
      <c r="F68" s="267"/>
      <c r="G68" s="151" t="s">
        <v>143</v>
      </c>
      <c r="H68" s="554"/>
      <c r="I68" s="34"/>
      <c r="J68" s="34"/>
      <c r="K68" s="34"/>
      <c r="L68" s="34"/>
      <c r="O68" s="85"/>
      <c r="P68" s="28"/>
      <c r="R68" s="140"/>
      <c r="V68" s="28"/>
    </row>
    <row r="69" spans="1:34" s="6" customFormat="1" ht="15.75" customHeight="1">
      <c r="A69" s="138"/>
      <c r="B69" s="3"/>
      <c r="C69" s="267" t="s">
        <v>243</v>
      </c>
      <c r="D69" s="85"/>
      <c r="E69" s="34"/>
      <c r="F69" s="267"/>
      <c r="G69" s="151" t="s">
        <v>142</v>
      </c>
      <c r="H69" s="554"/>
      <c r="I69" s="34"/>
      <c r="J69" s="34"/>
      <c r="K69" s="34"/>
      <c r="L69" s="34"/>
      <c r="M69" s="85"/>
      <c r="Q69" s="28"/>
      <c r="R69" s="140"/>
      <c r="V69" s="28"/>
    </row>
    <row r="70" spans="1:34" s="6" customFormat="1" ht="15.75" customHeight="1">
      <c r="A70" s="138"/>
      <c r="B70" s="3"/>
      <c r="C70" s="267" t="s">
        <v>7</v>
      </c>
      <c r="D70" s="85"/>
      <c r="E70" s="34"/>
      <c r="F70" s="267"/>
      <c r="G70" s="267" t="s">
        <v>663</v>
      </c>
      <c r="Q70" s="28"/>
      <c r="R70" s="140"/>
      <c r="V70" s="28"/>
    </row>
    <row r="71" spans="1:34" ht="6.75" customHeight="1">
      <c r="A71" s="540"/>
      <c r="C71" s="114"/>
      <c r="D71" s="34"/>
      <c r="E71" s="861"/>
      <c r="F71" s="114"/>
      <c r="G71" s="270"/>
      <c r="H71" s="270"/>
      <c r="I71" s="270"/>
      <c r="J71" s="270"/>
      <c r="K71" s="270"/>
      <c r="L71" s="270"/>
      <c r="M71" s="270"/>
      <c r="N71" s="270"/>
      <c r="O71" s="34"/>
      <c r="P71" s="34"/>
      <c r="R71" s="544"/>
    </row>
    <row r="72" spans="1:34" s="6" customFormat="1" ht="15.75" customHeight="1">
      <c r="A72" s="138"/>
      <c r="B72" s="3"/>
      <c r="C72" s="444"/>
      <c r="D72" s="830"/>
      <c r="E72" s="830"/>
      <c r="F72" s="830"/>
      <c r="G72" s="831"/>
      <c r="H72" s="20"/>
      <c r="I72" s="20"/>
      <c r="J72" s="20"/>
      <c r="K72" s="20"/>
      <c r="L72" s="20"/>
      <c r="M72" s="20"/>
      <c r="N72" s="20"/>
      <c r="O72" s="20"/>
      <c r="P72" s="830"/>
      <c r="R72" s="140"/>
    </row>
    <row r="73" spans="1:34" s="289" customFormat="1" ht="19.5" customHeight="1">
      <c r="A73" s="540"/>
      <c r="B73" s="1"/>
      <c r="C73" s="745" t="s">
        <v>35</v>
      </c>
      <c r="D73" s="1"/>
      <c r="E73" s="359"/>
      <c r="F73" s="1"/>
      <c r="G73" s="17"/>
      <c r="H73" s="359"/>
      <c r="I73" s="1"/>
      <c r="J73" s="1"/>
      <c r="K73" s="1"/>
      <c r="L73" s="1"/>
      <c r="M73" s="1"/>
      <c r="N73" s="1"/>
      <c r="O73" s="1"/>
      <c r="P73" s="1"/>
      <c r="R73" s="681"/>
    </row>
    <row r="74" spans="1:34" s="289" customFormat="1" ht="19.5" customHeight="1">
      <c r="A74" s="540"/>
      <c r="B74" s="1"/>
      <c r="C74" s="142" t="s">
        <v>699</v>
      </c>
      <c r="D74" s="34"/>
      <c r="E74" s="858"/>
      <c r="F74" s="34"/>
      <c r="G74" s="270"/>
      <c r="H74" s="858"/>
      <c r="I74" s="34"/>
      <c r="J74" s="34"/>
      <c r="K74" s="34"/>
      <c r="L74" s="34"/>
      <c r="M74" s="34"/>
      <c r="N74" s="34"/>
      <c r="O74" s="34"/>
      <c r="P74" s="34"/>
      <c r="R74" s="681"/>
    </row>
    <row r="75" spans="1:34" s="6" customFormat="1" ht="15.75" customHeight="1">
      <c r="A75" s="138"/>
      <c r="B75" s="3"/>
      <c r="C75" s="438" t="s">
        <v>691</v>
      </c>
      <c r="D75" s="34"/>
      <c r="E75" s="34"/>
      <c r="F75" s="267"/>
      <c r="G75" s="151" t="s">
        <v>274</v>
      </c>
      <c r="H75" s="85"/>
      <c r="I75" s="85"/>
      <c r="J75" s="85"/>
      <c r="K75" s="85"/>
      <c r="L75" s="85"/>
      <c r="M75" s="267" t="s">
        <v>692</v>
      </c>
      <c r="N75" s="34"/>
      <c r="O75" s="34"/>
      <c r="R75" s="140"/>
    </row>
    <row r="76" spans="1:34" s="6" customFormat="1" ht="15.75" customHeight="1">
      <c r="A76" s="138"/>
      <c r="B76" s="3"/>
      <c r="C76" s="438" t="s">
        <v>693</v>
      </c>
      <c r="D76" s="34"/>
      <c r="E76" s="34"/>
      <c r="F76" s="267"/>
      <c r="G76" s="151" t="s">
        <v>268</v>
      </c>
      <c r="H76" s="85"/>
      <c r="I76" s="85"/>
      <c r="J76" s="85"/>
      <c r="K76" s="85"/>
      <c r="L76" s="85"/>
      <c r="M76" s="267" t="s">
        <v>694</v>
      </c>
      <c r="N76" s="34"/>
      <c r="O76" s="34"/>
      <c r="R76" s="140"/>
    </row>
    <row r="77" spans="1:34" s="6" customFormat="1" ht="15.75" customHeight="1">
      <c r="A77" s="138"/>
      <c r="B77" s="3"/>
      <c r="C77" s="438" t="s">
        <v>647</v>
      </c>
      <c r="D77" s="34"/>
      <c r="E77" s="34"/>
      <c r="F77" s="267"/>
      <c r="G77" s="151" t="s">
        <v>696</v>
      </c>
      <c r="H77" s="85"/>
      <c r="I77" s="85"/>
      <c r="J77" s="85"/>
      <c r="K77" s="85"/>
      <c r="L77" s="85"/>
      <c r="M77" s="267" t="s">
        <v>240</v>
      </c>
      <c r="N77" s="34"/>
      <c r="O77" s="34"/>
      <c r="R77" s="140"/>
    </row>
    <row r="78" spans="1:34" s="6" customFormat="1" ht="15.75" customHeight="1">
      <c r="A78" s="138"/>
      <c r="B78" s="3"/>
      <c r="C78" s="267" t="s">
        <v>695</v>
      </c>
      <c r="D78" s="34"/>
      <c r="E78" s="34"/>
      <c r="F78" s="267"/>
      <c r="G78" s="151" t="s">
        <v>697</v>
      </c>
      <c r="H78" s="85"/>
      <c r="I78" s="85"/>
      <c r="J78" s="85"/>
      <c r="K78" s="85"/>
      <c r="L78" s="85"/>
      <c r="M78" s="267"/>
      <c r="N78" s="34"/>
      <c r="O78" s="34"/>
      <c r="R78" s="140"/>
    </row>
    <row r="79" spans="1:34" s="6" customFormat="1" ht="14.25" customHeight="1">
      <c r="A79" s="138"/>
      <c r="B79" s="3"/>
      <c r="C79" s="267" t="s">
        <v>266</v>
      </c>
      <c r="D79" s="34"/>
      <c r="E79" s="34"/>
      <c r="F79" s="267"/>
      <c r="H79" s="854"/>
      <c r="I79" s="85"/>
      <c r="J79" s="85"/>
      <c r="K79" s="85"/>
      <c r="L79" s="85"/>
      <c r="M79" s="267"/>
      <c r="N79" s="34"/>
      <c r="O79" s="85"/>
      <c r="R79" s="140"/>
      <c r="AF79" s="165"/>
      <c r="AH79" s="165"/>
    </row>
    <row r="80" spans="1:34" s="6" customFormat="1" ht="6.75" customHeight="1">
      <c r="A80" s="136"/>
      <c r="B80" s="45"/>
      <c r="C80" s="432"/>
      <c r="D80" s="114"/>
      <c r="E80" s="142"/>
      <c r="F80" s="114"/>
      <c r="G80" s="114"/>
      <c r="H80" s="114"/>
      <c r="I80" s="115"/>
      <c r="J80" s="115"/>
      <c r="K80" s="115"/>
      <c r="L80" s="115"/>
      <c r="M80" s="115"/>
      <c r="N80" s="115"/>
      <c r="O80" s="115"/>
      <c r="P80" s="43"/>
      <c r="Q80" s="150"/>
      <c r="R80" s="137"/>
      <c r="S80" s="44"/>
      <c r="T80" s="833"/>
      <c r="U80" s="43"/>
      <c r="V80" s="43"/>
      <c r="W80" s="43"/>
    </row>
    <row r="81" spans="1:23" s="6" customFormat="1" ht="16.5" customHeight="1">
      <c r="A81" s="136"/>
      <c r="B81" s="45"/>
      <c r="C81" s="444"/>
      <c r="D81" s="444"/>
      <c r="E81" s="444"/>
      <c r="F81" s="444"/>
      <c r="G81" s="444"/>
      <c r="H81" s="444"/>
      <c r="I81" s="444"/>
      <c r="J81" s="444"/>
      <c r="K81" s="444"/>
      <c r="L81" s="444"/>
      <c r="M81" s="444"/>
      <c r="N81" s="444"/>
      <c r="O81" s="444"/>
      <c r="P81" s="444"/>
      <c r="Q81" s="563"/>
      <c r="R81" s="137"/>
      <c r="S81" s="44"/>
      <c r="T81" s="44"/>
      <c r="U81" s="43"/>
      <c r="V81" s="43"/>
      <c r="W81" s="43"/>
    </row>
    <row r="82" spans="1:23" s="149" customFormat="1" ht="15.75" customHeight="1">
      <c r="A82" s="144"/>
      <c r="B82" s="834"/>
      <c r="C82" s="745" t="s">
        <v>126</v>
      </c>
      <c r="D82" s="501"/>
      <c r="E82" s="148"/>
      <c r="F82" s="501"/>
      <c r="G82" s="501"/>
      <c r="H82" s="501"/>
      <c r="I82" s="501"/>
      <c r="J82" s="501"/>
      <c r="K82" s="501"/>
      <c r="L82" s="501"/>
      <c r="M82" s="501"/>
      <c r="N82" s="501"/>
      <c r="O82" s="501"/>
      <c r="P82" s="501"/>
      <c r="Q82" s="529"/>
      <c r="R82" s="146"/>
      <c r="S82" s="147"/>
      <c r="T82" s="147"/>
      <c r="U82" s="148"/>
      <c r="V82" s="148"/>
      <c r="W82" s="148"/>
    </row>
    <row r="83" spans="1:23" s="149" customFormat="1" ht="15.6" customHeight="1">
      <c r="A83" s="144"/>
      <c r="B83" s="834"/>
      <c r="C83" s="142" t="s">
        <v>700</v>
      </c>
      <c r="D83" s="114"/>
      <c r="E83" s="142"/>
      <c r="F83" s="85"/>
      <c r="G83" s="114"/>
      <c r="H83" s="114"/>
      <c r="I83" s="432"/>
      <c r="J83" s="432"/>
      <c r="K83" s="432"/>
      <c r="L83" s="432"/>
      <c r="M83" s="114"/>
      <c r="N83" s="114"/>
      <c r="O83" s="114"/>
      <c r="P83" s="114"/>
      <c r="Q83" s="529"/>
      <c r="R83" s="146"/>
      <c r="S83" s="147"/>
      <c r="T83" s="147"/>
      <c r="U83" s="148"/>
      <c r="V83" s="148"/>
      <c r="W83" s="148"/>
    </row>
    <row r="84" spans="1:23" s="6" customFormat="1" ht="15.75" customHeight="1">
      <c r="A84" s="138"/>
      <c r="B84" s="3"/>
      <c r="C84" s="267" t="s">
        <v>267</v>
      </c>
      <c r="D84" s="85"/>
      <c r="E84" s="554"/>
      <c r="F84" s="267"/>
      <c r="G84" s="151" t="s">
        <v>263</v>
      </c>
      <c r="H84" s="554"/>
      <c r="I84" s="554"/>
      <c r="J84" s="554"/>
      <c r="K84" s="554"/>
      <c r="L84" s="554"/>
      <c r="M84" s="267" t="s">
        <v>764</v>
      </c>
      <c r="N84" s="554"/>
      <c r="P84" s="34"/>
      <c r="R84" s="140"/>
    </row>
    <row r="85" spans="1:23" s="6" customFormat="1" ht="15.75" customHeight="1">
      <c r="A85" s="138"/>
      <c r="B85" s="3"/>
      <c r="C85" s="267" t="s">
        <v>672</v>
      </c>
      <c r="D85" s="793"/>
      <c r="E85" s="793"/>
      <c r="F85" s="267"/>
      <c r="G85" s="151"/>
      <c r="H85" s="85"/>
      <c r="I85" s="85"/>
      <c r="J85" s="85"/>
      <c r="K85" s="85"/>
      <c r="L85" s="85"/>
      <c r="M85" s="85"/>
      <c r="N85" s="142"/>
      <c r="O85" s="793"/>
      <c r="P85" s="793"/>
      <c r="R85" s="140"/>
    </row>
    <row r="86" spans="1:23" s="6" customFormat="1" ht="15.75" customHeight="1">
      <c r="A86" s="138"/>
      <c r="B86" s="3"/>
      <c r="C86" s="267" t="s">
        <v>693</v>
      </c>
      <c r="D86" s="793"/>
      <c r="E86" s="793"/>
      <c r="F86" s="267"/>
      <c r="G86" s="85"/>
      <c r="H86" s="85"/>
      <c r="I86" s="85"/>
      <c r="J86" s="85"/>
      <c r="K86" s="85"/>
      <c r="L86" s="85"/>
      <c r="M86" s="85"/>
      <c r="N86" s="267"/>
      <c r="O86" s="793"/>
      <c r="P86" s="793"/>
      <c r="R86" s="140"/>
    </row>
    <row r="87" spans="1:23" s="6" customFormat="1" ht="6" customHeight="1">
      <c r="A87" s="138"/>
      <c r="B87" s="3"/>
      <c r="C87" s="311"/>
      <c r="D87" s="165"/>
      <c r="E87" s="165"/>
      <c r="F87" s="311"/>
      <c r="N87" s="311"/>
      <c r="O87" s="165"/>
      <c r="P87" s="165"/>
      <c r="R87" s="140"/>
    </row>
    <row r="88" spans="1:23" s="6" customFormat="1" ht="16.5" customHeight="1">
      <c r="A88" s="136"/>
      <c r="B88" s="45"/>
      <c r="C88" s="444"/>
      <c r="D88" s="444"/>
      <c r="E88" s="444"/>
      <c r="F88" s="444"/>
      <c r="G88" s="444"/>
      <c r="H88" s="444"/>
      <c r="I88" s="444"/>
      <c r="J88" s="444"/>
      <c r="K88" s="444"/>
      <c r="L88" s="444"/>
      <c r="M88" s="444"/>
      <c r="N88" s="444"/>
      <c r="O88" s="444"/>
      <c r="P88" s="444"/>
      <c r="Q88" s="563"/>
      <c r="R88" s="137"/>
      <c r="S88" s="44"/>
      <c r="T88" s="44"/>
      <c r="U88" s="43"/>
      <c r="V88" s="43"/>
      <c r="W88" s="43"/>
    </row>
    <row r="89" spans="1:23" s="6" customFormat="1" ht="15.75" customHeight="1">
      <c r="A89" s="138"/>
      <c r="B89" s="3"/>
      <c r="C89" s="745" t="s">
        <v>803</v>
      </c>
      <c r="D89" s="501"/>
      <c r="E89" s="148"/>
      <c r="F89" s="501"/>
      <c r="G89" s="501"/>
      <c r="H89" s="501"/>
      <c r="I89" s="501"/>
      <c r="J89" s="501"/>
      <c r="K89" s="501"/>
      <c r="L89" s="501"/>
      <c r="M89" s="501"/>
      <c r="N89" s="501"/>
      <c r="O89" s="501"/>
      <c r="P89" s="501"/>
      <c r="R89" s="140"/>
    </row>
    <row r="90" spans="1:23" s="6" customFormat="1" ht="15.75" customHeight="1">
      <c r="A90" s="138"/>
      <c r="B90" s="3"/>
      <c r="C90" s="142" t="s">
        <v>804</v>
      </c>
      <c r="D90" s="114"/>
      <c r="E90" s="142"/>
      <c r="F90" s="85"/>
      <c r="G90" s="114"/>
      <c r="H90" s="114"/>
      <c r="I90" s="432"/>
      <c r="J90" s="432"/>
      <c r="K90" s="432"/>
      <c r="L90" s="432"/>
      <c r="M90" s="114"/>
      <c r="N90" s="114"/>
      <c r="O90" s="114"/>
      <c r="P90" s="114"/>
      <c r="R90" s="140"/>
    </row>
    <row r="91" spans="1:23" s="6" customFormat="1" ht="15.75" customHeight="1">
      <c r="A91" s="138"/>
      <c r="B91" s="3"/>
      <c r="C91" s="267" t="s">
        <v>805</v>
      </c>
      <c r="D91" s="85"/>
      <c r="E91" s="554"/>
      <c r="F91" s="267"/>
      <c r="G91" s="151" t="s">
        <v>806</v>
      </c>
      <c r="H91" s="554"/>
      <c r="I91" s="554"/>
      <c r="J91" s="554"/>
      <c r="K91" s="554"/>
      <c r="L91" s="554"/>
      <c r="M91" s="267" t="s">
        <v>811</v>
      </c>
      <c r="N91" s="554"/>
      <c r="O91" s="34"/>
      <c r="R91" s="140"/>
    </row>
    <row r="92" spans="1:23" s="6" customFormat="1" ht="6.75" customHeight="1">
      <c r="A92" s="136"/>
      <c r="B92" s="45"/>
      <c r="C92" s="432"/>
      <c r="D92" s="114"/>
      <c r="E92" s="142"/>
      <c r="F92" s="114"/>
      <c r="G92" s="114"/>
      <c r="H92" s="114"/>
      <c r="I92" s="115"/>
      <c r="J92" s="115"/>
      <c r="K92" s="115"/>
      <c r="L92" s="115"/>
      <c r="M92" s="115"/>
      <c r="N92" s="115"/>
      <c r="O92" s="115"/>
      <c r="P92" s="43"/>
      <c r="Q92" s="150"/>
      <c r="R92" s="137"/>
      <c r="S92" s="44"/>
      <c r="T92" s="833"/>
      <c r="U92" s="43"/>
      <c r="V92" s="43"/>
      <c r="W92" s="43"/>
    </row>
    <row r="93" spans="1:23" s="6" customFormat="1" ht="15.75" customHeight="1">
      <c r="A93" s="138"/>
      <c r="B93" s="3"/>
      <c r="C93" s="444"/>
      <c r="D93" s="444"/>
      <c r="E93" s="444"/>
      <c r="F93" s="444"/>
      <c r="G93" s="444"/>
      <c r="H93" s="444"/>
      <c r="I93" s="444"/>
      <c r="J93" s="444"/>
      <c r="K93" s="444"/>
      <c r="L93" s="444"/>
      <c r="M93" s="444"/>
      <c r="N93" s="444"/>
      <c r="O93" s="444"/>
      <c r="P93" s="444"/>
      <c r="R93" s="140"/>
    </row>
    <row r="94" spans="1:23" s="6" customFormat="1" ht="15.75" customHeight="1">
      <c r="A94" s="138"/>
      <c r="B94" s="3"/>
      <c r="C94" s="267"/>
      <c r="D94" s="793"/>
      <c r="E94" s="793"/>
      <c r="F94" s="267"/>
      <c r="G94" s="85"/>
      <c r="H94" s="85"/>
      <c r="I94" s="85"/>
      <c r="J94" s="85"/>
      <c r="K94" s="85"/>
      <c r="L94" s="85"/>
      <c r="M94" s="85"/>
      <c r="N94" s="267"/>
      <c r="O94" s="793"/>
      <c r="P94" s="793"/>
      <c r="R94" s="140"/>
    </row>
    <row r="95" spans="1:23" s="6" customFormat="1" ht="15.75" customHeight="1">
      <c r="A95" s="138"/>
      <c r="B95" s="3"/>
      <c r="R95" s="140"/>
    </row>
    <row r="96" spans="1:23" s="6" customFormat="1" ht="15.75" customHeight="1">
      <c r="A96" s="138"/>
      <c r="B96" s="3"/>
      <c r="C96"/>
      <c r="D96"/>
      <c r="E96"/>
      <c r="F96"/>
      <c r="G96"/>
      <c r="H96" s="1739"/>
      <c r="I96" s="1739"/>
      <c r="J96" s="1739"/>
      <c r="K96" s="1739"/>
      <c r="L96" s="1739"/>
      <c r="M96" s="1739"/>
      <c r="N96" s="1739"/>
      <c r="O96" s="1740"/>
      <c r="P96" s="1740"/>
      <c r="R96" s="140"/>
    </row>
    <row r="97" spans="1:29" s="6" customFormat="1" ht="15.75" customHeight="1">
      <c r="A97" s="138"/>
      <c r="B97" s="3"/>
      <c r="C97"/>
      <c r="D97"/>
      <c r="E97"/>
      <c r="F97"/>
      <c r="G97"/>
      <c r="H97" s="1739"/>
      <c r="I97" s="1739"/>
      <c r="J97" s="1739"/>
      <c r="K97" s="1739"/>
      <c r="L97" s="1739"/>
      <c r="M97" s="1739"/>
      <c r="N97" s="1739"/>
      <c r="O97" s="1740"/>
      <c r="P97" s="1740"/>
      <c r="R97" s="140"/>
    </row>
    <row r="98" spans="1:29" s="6" customFormat="1" ht="15.75" customHeight="1">
      <c r="A98" s="138"/>
      <c r="B98" s="3"/>
      <c r="C98"/>
      <c r="D98"/>
      <c r="E98"/>
      <c r="F98"/>
      <c r="G98"/>
      <c r="H98" s="1739"/>
      <c r="I98" s="1739"/>
      <c r="J98" s="1739"/>
      <c r="K98" s="1739"/>
      <c r="L98" s="1739"/>
      <c r="M98" s="1739"/>
      <c r="N98" s="1739"/>
      <c r="O98" s="1740"/>
      <c r="P98" s="1740"/>
      <c r="R98" s="140"/>
    </row>
    <row r="99" spans="1:29" s="6" customFormat="1" ht="17.399999999999999">
      <c r="A99" s="138"/>
      <c r="B99" s="3"/>
      <c r="C99"/>
      <c r="D99"/>
      <c r="E99"/>
      <c r="F99"/>
      <c r="G99"/>
      <c r="H99" s="1739"/>
      <c r="I99" s="1739"/>
      <c r="J99" s="1739"/>
      <c r="K99" s="1739"/>
      <c r="L99" s="1739"/>
      <c r="M99" s="1739"/>
      <c r="N99" s="1739"/>
      <c r="O99" s="1740"/>
      <c r="P99" s="1740"/>
      <c r="R99" s="140"/>
    </row>
    <row r="100" spans="1:29" s="6" customFormat="1" ht="15.75" customHeight="1">
      <c r="A100" s="138"/>
      <c r="B100" s="3"/>
      <c r="C100"/>
      <c r="D100"/>
      <c r="E100"/>
      <c r="F100"/>
      <c r="G100"/>
      <c r="N100" s="311"/>
      <c r="O100" s="165"/>
      <c r="P100" s="165"/>
      <c r="R100" s="140"/>
    </row>
    <row r="101" spans="1:29" s="6" customFormat="1" ht="15.75" customHeight="1">
      <c r="A101" s="138"/>
      <c r="B101" s="3"/>
      <c r="C101"/>
      <c r="D101"/>
      <c r="E101"/>
      <c r="F101"/>
      <c r="G101"/>
      <c r="R101" s="140"/>
    </row>
    <row r="102" spans="1:29" s="6" customFormat="1" ht="15.75" customHeight="1">
      <c r="A102" s="138"/>
      <c r="B102" s="3"/>
      <c r="C102"/>
      <c r="D102"/>
      <c r="E102"/>
      <c r="F102"/>
      <c r="G102"/>
      <c r="R102" s="140"/>
    </row>
    <row r="103" spans="1:29" s="6" customFormat="1" ht="15.75" customHeight="1">
      <c r="A103" s="138"/>
      <c r="B103" s="3"/>
      <c r="C103"/>
      <c r="D103"/>
      <c r="E103"/>
      <c r="F103"/>
      <c r="G103"/>
      <c r="R103" s="140"/>
    </row>
    <row r="104" spans="1:29" s="56" customFormat="1" ht="16.95" customHeight="1">
      <c r="A104" s="835"/>
      <c r="B104" s="47"/>
      <c r="R104" s="836"/>
    </row>
    <row r="105" spans="1:29" s="6" customFormat="1" ht="15.75" customHeight="1">
      <c r="A105" s="138"/>
      <c r="B105" s="3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R105" s="140"/>
    </row>
    <row r="106" spans="1:29" s="289" customFormat="1" ht="12.75" customHeight="1">
      <c r="A106" s="540"/>
      <c r="B106" s="1"/>
      <c r="C106" s="1742" t="s">
        <v>47</v>
      </c>
      <c r="D106" s="1"/>
      <c r="E106" s="1"/>
      <c r="G106" s="1"/>
      <c r="H106" s="1"/>
      <c r="I106" s="1"/>
      <c r="J106" s="1"/>
      <c r="K106" s="1"/>
      <c r="L106" s="1"/>
      <c r="O106" s="1743" t="s">
        <v>116</v>
      </c>
      <c r="P106" s="1743"/>
      <c r="R106" s="681"/>
    </row>
    <row r="107" spans="1:29" s="289" customFormat="1" ht="12" customHeight="1">
      <c r="A107" s="540"/>
      <c r="B107" s="1"/>
      <c r="C107" s="1742"/>
      <c r="D107" s="1"/>
      <c r="E107" s="1"/>
      <c r="G107" s="1"/>
      <c r="H107" s="1"/>
      <c r="I107" s="1"/>
      <c r="J107" s="1"/>
      <c r="K107" s="1"/>
      <c r="L107" s="1"/>
      <c r="O107" s="1743" t="s">
        <v>115</v>
      </c>
      <c r="P107" s="1743"/>
      <c r="R107" s="681"/>
    </row>
    <row r="108" spans="1:29" s="56" customFormat="1" ht="58.5" customHeight="1">
      <c r="A108" s="835"/>
      <c r="B108" s="47"/>
      <c r="C108" s="1734" t="s">
        <v>202</v>
      </c>
      <c r="D108" s="1734"/>
      <c r="E108" s="1734"/>
      <c r="F108" s="1734"/>
      <c r="G108" s="1734"/>
      <c r="H108" s="1734"/>
      <c r="I108" s="1734"/>
      <c r="J108" s="1735" t="s">
        <v>280</v>
      </c>
      <c r="K108" s="1736"/>
      <c r="L108" s="1736"/>
      <c r="M108" s="1736"/>
      <c r="N108" s="1737"/>
      <c r="O108" s="1738">
        <v>700</v>
      </c>
      <c r="P108" s="1738"/>
      <c r="R108" s="836"/>
    </row>
    <row r="109" spans="1:29" s="56" customFormat="1" ht="15" customHeight="1">
      <c r="A109" s="835"/>
      <c r="B109" s="47"/>
      <c r="C109" s="837"/>
      <c r="D109" s="837"/>
      <c r="E109" s="837"/>
      <c r="F109" s="838"/>
      <c r="G109" s="838"/>
      <c r="H109" s="838"/>
      <c r="I109" s="838"/>
      <c r="J109" s="838"/>
      <c r="K109" s="838"/>
      <c r="L109" s="838"/>
      <c r="M109" s="839"/>
      <c r="N109" s="839"/>
      <c r="R109" s="836"/>
    </row>
    <row r="110" spans="1:29" s="56" customFormat="1" ht="7.5" customHeight="1">
      <c r="A110" s="835"/>
      <c r="B110" s="47"/>
      <c r="C110" s="837"/>
      <c r="D110" s="837"/>
      <c r="E110" s="837"/>
      <c r="F110" s="838"/>
      <c r="G110" s="838"/>
      <c r="H110" s="838"/>
      <c r="I110" s="838"/>
      <c r="J110" s="838"/>
      <c r="K110" s="838"/>
      <c r="L110" s="838"/>
      <c r="M110" s="839"/>
      <c r="N110" s="839"/>
      <c r="R110" s="836"/>
    </row>
    <row r="111" spans="1:29" s="56" customFormat="1" ht="7.5" customHeight="1">
      <c r="A111" s="835"/>
      <c r="B111" s="47"/>
      <c r="C111" s="837"/>
      <c r="D111" s="837"/>
      <c r="E111" s="837"/>
      <c r="F111" s="838"/>
      <c r="G111" s="838"/>
      <c r="H111" s="838"/>
      <c r="I111" s="838"/>
      <c r="J111" s="838"/>
      <c r="K111" s="838"/>
      <c r="L111" s="838"/>
      <c r="M111" s="839"/>
      <c r="N111" s="839"/>
      <c r="R111" s="836"/>
    </row>
    <row r="112" spans="1:29" s="7" customFormat="1" ht="16.5" customHeight="1">
      <c r="A112" s="133"/>
      <c r="C112" s="862" t="s">
        <v>309</v>
      </c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3"/>
      <c r="R112" s="864"/>
      <c r="S112" s="865"/>
      <c r="T112" s="865"/>
      <c r="U112" s="865"/>
      <c r="V112" s="865"/>
      <c r="W112" s="865"/>
      <c r="X112" s="865"/>
      <c r="Y112" s="865"/>
      <c r="Z112" s="865"/>
      <c r="AA112" s="865"/>
      <c r="AB112" s="865"/>
      <c r="AC112" s="865"/>
    </row>
    <row r="113" spans="1:29" s="7" customFormat="1" ht="16.5" customHeight="1">
      <c r="A113" s="133"/>
      <c r="C113" s="866" t="s">
        <v>109</v>
      </c>
      <c r="D113" s="866"/>
      <c r="E113" s="866"/>
      <c r="F113" s="866"/>
      <c r="G113" s="866"/>
      <c r="H113" s="866"/>
      <c r="I113" s="866"/>
      <c r="J113" s="866"/>
      <c r="K113" s="866"/>
      <c r="L113" s="866"/>
      <c r="M113" s="866"/>
      <c r="N113" s="866"/>
      <c r="O113" s="866"/>
      <c r="P113" s="866"/>
      <c r="Q113" s="867"/>
      <c r="R113" s="868"/>
      <c r="S113" s="865"/>
      <c r="T113" s="865"/>
      <c r="U113" s="865"/>
      <c r="V113" s="865"/>
      <c r="W113" s="865"/>
      <c r="X113" s="865"/>
      <c r="Y113" s="865"/>
      <c r="Z113" s="865"/>
      <c r="AA113" s="865"/>
      <c r="AB113" s="865"/>
      <c r="AC113" s="865"/>
    </row>
    <row r="114" spans="1:29">
      <c r="A114" s="840"/>
      <c r="B114" s="841"/>
      <c r="C114" s="841"/>
      <c r="D114" s="841"/>
      <c r="E114" s="841"/>
      <c r="F114" s="841"/>
      <c r="G114" s="841"/>
      <c r="H114" s="841"/>
      <c r="I114" s="841"/>
      <c r="J114" s="841"/>
      <c r="K114" s="841"/>
      <c r="L114" s="841"/>
      <c r="M114" s="841"/>
      <c r="N114" s="841"/>
      <c r="O114" s="841"/>
      <c r="P114" s="841"/>
      <c r="Q114" s="841"/>
      <c r="R114" s="842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</row>
    <row r="115" spans="1:29"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</row>
  </sheetData>
  <mergeCells count="44">
    <mergeCell ref="C2:O2"/>
    <mergeCell ref="C4:E4"/>
    <mergeCell ref="I7:J7"/>
    <mergeCell ref="O7:P7"/>
    <mergeCell ref="I9:J9"/>
    <mergeCell ref="O9:P9"/>
    <mergeCell ref="C5:F5"/>
    <mergeCell ref="I10:J10"/>
    <mergeCell ref="O10:P10"/>
    <mergeCell ref="I11:J11"/>
    <mergeCell ref="O11:P11"/>
    <mergeCell ref="I12:J12"/>
    <mergeCell ref="O12:P12"/>
    <mergeCell ref="I22:J22"/>
    <mergeCell ref="O22:P22"/>
    <mergeCell ref="I19:J19"/>
    <mergeCell ref="O19:P19"/>
    <mergeCell ref="I20:J20"/>
    <mergeCell ref="O20:P20"/>
    <mergeCell ref="I21:J21"/>
    <mergeCell ref="O21:P21"/>
    <mergeCell ref="C24:D24"/>
    <mergeCell ref="C106:C107"/>
    <mergeCell ref="O106:P106"/>
    <mergeCell ref="O107:P107"/>
    <mergeCell ref="H97:N97"/>
    <mergeCell ref="O97:P97"/>
    <mergeCell ref="O99:P99"/>
    <mergeCell ref="C108:I108"/>
    <mergeCell ref="J108:N108"/>
    <mergeCell ref="O108:P108"/>
    <mergeCell ref="H96:N96"/>
    <mergeCell ref="O96:P96"/>
    <mergeCell ref="H98:N98"/>
    <mergeCell ref="O98:P98"/>
    <mergeCell ref="H99:N99"/>
    <mergeCell ref="I14:J14"/>
    <mergeCell ref="I15:J15"/>
    <mergeCell ref="I16:J16"/>
    <mergeCell ref="I17:J17"/>
    <mergeCell ref="O14:P14"/>
    <mergeCell ref="O15:P15"/>
    <mergeCell ref="O16:P16"/>
    <mergeCell ref="O17:P17"/>
  </mergeCells>
  <printOptions horizontalCentered="1"/>
  <pageMargins left="0.15748031496062992" right="0.11811023622047245" top="0.19685039370078741" bottom="0.31496062992125984" header="0.51181102362204722" footer="0.51181102362204722"/>
  <pageSetup paperSize="9" scale="3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25C11-8CEE-4A93-8BF1-00A26320E88D}">
  <sheetPr>
    <pageSetUpPr fitToPage="1"/>
  </sheetPr>
  <dimension ref="A1:AH126"/>
  <sheetViews>
    <sheetView showGridLines="0" view="pageBreakPreview" zoomScale="60" zoomScaleNormal="60" workbookViewId="0">
      <selection activeCell="C2" sqref="C2:O2"/>
    </sheetView>
  </sheetViews>
  <sheetFormatPr defaultColWidth="9.109375" defaultRowHeight="13.2"/>
  <cols>
    <col min="1" max="1" width="1.88671875" style="1" customWidth="1"/>
    <col min="2" max="2" width="1.6640625" style="1" customWidth="1"/>
    <col min="3" max="3" width="50.109375" style="1" customWidth="1"/>
    <col min="4" max="4" width="26.6640625" style="1" customWidth="1"/>
    <col min="5" max="5" width="3.33203125" style="1" customWidth="1"/>
    <col min="6" max="6" width="17.109375" style="1" customWidth="1"/>
    <col min="7" max="7" width="13.6640625" style="1" customWidth="1"/>
    <col min="8" max="8" width="19.44140625" style="1" customWidth="1"/>
    <col min="9" max="9" width="11.109375" style="1" customWidth="1"/>
    <col min="10" max="10" width="10.44140625" style="1" customWidth="1"/>
    <col min="11" max="11" width="22.33203125" style="1" customWidth="1"/>
    <col min="12" max="12" width="17.33203125" style="1" customWidth="1"/>
    <col min="13" max="13" width="12.33203125" style="1" customWidth="1"/>
    <col min="14" max="14" width="27" style="1" customWidth="1"/>
    <col min="15" max="15" width="20.6640625" style="1" customWidth="1"/>
    <col min="16" max="16" width="20.33203125" style="1" customWidth="1"/>
    <col min="17" max="17" width="2.33203125" style="1" customWidth="1"/>
    <col min="18" max="18" width="2.44140625" style="1" customWidth="1"/>
    <col min="19" max="19" width="30.5546875" style="1" customWidth="1"/>
    <col min="20" max="16384" width="9.109375" style="1"/>
  </cols>
  <sheetData>
    <row r="1" spans="1:23" ht="3" customHeight="1">
      <c r="A1" s="812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813"/>
    </row>
    <row r="2" spans="1:23" ht="124.5" customHeight="1">
      <c r="A2" s="540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N2" s="1744"/>
      <c r="O2" s="1744"/>
      <c r="R2" s="1371"/>
    </row>
    <row r="3" spans="1:23" ht="17.25" customHeight="1">
      <c r="A3" s="540"/>
      <c r="B3" s="814"/>
      <c r="C3" s="815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6"/>
      <c r="P3"/>
      <c r="Q3"/>
      <c r="R3" s="1371"/>
      <c r="T3" s="165"/>
    </row>
    <row r="4" spans="1:23" ht="71.25" customHeight="1">
      <c r="A4" s="540"/>
      <c r="B4" s="814"/>
      <c r="C4" s="1433"/>
      <c r="D4" s="814"/>
      <c r="E4" s="814"/>
      <c r="F4" s="814"/>
      <c r="G4" s="814"/>
      <c r="H4" s="814"/>
      <c r="I4" s="814"/>
      <c r="J4" s="814"/>
      <c r="K4" s="814"/>
      <c r="L4" s="814"/>
      <c r="M4" s="816"/>
      <c r="N4" s="814"/>
      <c r="P4"/>
      <c r="Q4"/>
      <c r="R4" s="1378"/>
    </row>
    <row r="5" spans="1:23" ht="39" customHeight="1">
      <c r="A5" s="540"/>
      <c r="B5" s="814"/>
      <c r="C5" s="1745"/>
      <c r="D5" s="1745"/>
      <c r="E5" s="1745"/>
      <c r="F5" s="814"/>
      <c r="G5" s="814"/>
      <c r="H5" s="814"/>
      <c r="I5" s="814"/>
      <c r="J5" s="814"/>
      <c r="K5" s="814"/>
      <c r="L5" s="814"/>
      <c r="M5" s="814"/>
      <c r="N5" s="814"/>
      <c r="O5" s="816"/>
      <c r="P5"/>
      <c r="Q5"/>
      <c r="R5" s="1371"/>
      <c r="T5" s="165"/>
    </row>
    <row r="6" spans="1:23" ht="27" customHeight="1">
      <c r="A6" s="540"/>
      <c r="C6" s="1238" t="str">
        <f>'i10 FL'!C5</f>
        <v>SAJAMSKI CENOVNIK  02/25 VAŽI OD 05.03.2025.</v>
      </c>
      <c r="D6" s="817"/>
      <c r="E6" s="229"/>
      <c r="O6" s="818"/>
      <c r="R6" s="1371"/>
    </row>
    <row r="7" spans="1:23" ht="21.75" customHeight="1" thickBot="1">
      <c r="A7" s="540"/>
      <c r="O7" s="818"/>
      <c r="R7" s="1371"/>
      <c r="S7"/>
    </row>
    <row r="8" spans="1:23" ht="85.95" customHeight="1" thickBot="1">
      <c r="A8" s="540"/>
      <c r="C8" s="1075" t="s">
        <v>0</v>
      </c>
      <c r="D8" s="1075" t="s">
        <v>13</v>
      </c>
      <c r="E8" s="260"/>
      <c r="F8" s="1075" t="s">
        <v>39</v>
      </c>
      <c r="G8" s="259" t="s">
        <v>698</v>
      </c>
      <c r="H8" s="259" t="s">
        <v>9</v>
      </c>
      <c r="I8" s="1701" t="s">
        <v>813</v>
      </c>
      <c r="J8" s="1701"/>
      <c r="K8" s="259" t="s">
        <v>814</v>
      </c>
      <c r="L8" s="259" t="s">
        <v>815</v>
      </c>
      <c r="M8" s="259" t="s">
        <v>30</v>
      </c>
      <c r="N8" s="259" t="s">
        <v>111</v>
      </c>
      <c r="O8" s="1586" t="s">
        <v>14</v>
      </c>
      <c r="P8" s="1586"/>
      <c r="R8" s="1371"/>
      <c r="S8" s="165"/>
      <c r="V8" s="165"/>
      <c r="W8" s="165"/>
    </row>
    <row r="9" spans="1:23" s="3" customFormat="1" ht="9.6" customHeight="1" thickBot="1">
      <c r="A9" s="138"/>
      <c r="C9" s="819"/>
      <c r="D9" s="820"/>
      <c r="E9" s="820"/>
      <c r="F9" s="820"/>
      <c r="G9" s="112"/>
      <c r="H9" s="821"/>
      <c r="I9" s="291"/>
      <c r="J9" s="291"/>
      <c r="K9" s="291"/>
      <c r="L9" s="291"/>
      <c r="M9" s="112"/>
      <c r="N9" s="111"/>
      <c r="O9" s="822"/>
      <c r="P9" s="823"/>
      <c r="R9" s="139"/>
    </row>
    <row r="10" spans="1:23" s="115" customFormat="1" ht="28.2" customHeight="1">
      <c r="A10" s="141"/>
      <c r="B10" s="114"/>
      <c r="C10" s="1450" t="s">
        <v>797</v>
      </c>
      <c r="D10" s="1451" t="s">
        <v>29</v>
      </c>
      <c r="E10" s="1450"/>
      <c r="F10" s="1451" t="s">
        <v>41</v>
      </c>
      <c r="G10" s="1452" t="s">
        <v>113</v>
      </c>
      <c r="H10" s="1452">
        <v>1598</v>
      </c>
      <c r="I10" s="1749">
        <v>215</v>
      </c>
      <c r="J10" s="1749"/>
      <c r="K10" s="1451">
        <v>160</v>
      </c>
      <c r="L10" s="1451">
        <v>65</v>
      </c>
      <c r="M10" s="1451">
        <v>5</v>
      </c>
      <c r="N10" s="1453" t="s">
        <v>800</v>
      </c>
      <c r="O10" s="1750">
        <v>57990</v>
      </c>
      <c r="P10" s="1750"/>
      <c r="Q10" s="142"/>
      <c r="R10" s="143"/>
      <c r="S10" s="36"/>
      <c r="U10" s="165"/>
    </row>
    <row r="11" spans="1:23" s="115" customFormat="1" ht="28.2" customHeight="1">
      <c r="A11" s="141"/>
      <c r="B11" s="114"/>
      <c r="C11" s="1450" t="s">
        <v>797</v>
      </c>
      <c r="D11" s="1451" t="s">
        <v>56</v>
      </c>
      <c r="E11" s="1450"/>
      <c r="F11" s="1451" t="s">
        <v>41</v>
      </c>
      <c r="G11" s="1452" t="s">
        <v>113</v>
      </c>
      <c r="H11" s="1452">
        <v>1598</v>
      </c>
      <c r="I11" s="1749">
        <v>215</v>
      </c>
      <c r="J11" s="1749"/>
      <c r="K11" s="1451">
        <v>160</v>
      </c>
      <c r="L11" s="1451">
        <v>65</v>
      </c>
      <c r="M11" s="1451">
        <v>5</v>
      </c>
      <c r="N11" s="1453" t="s">
        <v>800</v>
      </c>
      <c r="O11" s="1750">
        <v>60990</v>
      </c>
      <c r="P11" s="1750"/>
      <c r="Q11" s="142"/>
      <c r="R11" s="143"/>
      <c r="S11" s="36"/>
      <c r="U11" s="165"/>
    </row>
    <row r="12" spans="1:23" s="115" customFormat="1" ht="28.2" customHeight="1" thickBot="1">
      <c r="A12" s="141"/>
      <c r="B12" s="114"/>
      <c r="C12" s="1454" t="s">
        <v>798</v>
      </c>
      <c r="D12" s="1083" t="s">
        <v>1051</v>
      </c>
      <c r="E12" s="1454"/>
      <c r="F12" s="1083" t="s">
        <v>41</v>
      </c>
      <c r="G12" s="1084" t="s">
        <v>113</v>
      </c>
      <c r="H12" s="1084">
        <v>1598</v>
      </c>
      <c r="I12" s="1715">
        <v>215</v>
      </c>
      <c r="J12" s="1715"/>
      <c r="K12" s="1083">
        <v>160</v>
      </c>
      <c r="L12" s="1083">
        <v>65</v>
      </c>
      <c r="M12" s="1083">
        <v>5</v>
      </c>
      <c r="N12" s="1455" t="s">
        <v>800</v>
      </c>
      <c r="O12" s="1751">
        <v>63990</v>
      </c>
      <c r="P12" s="1751"/>
      <c r="Q12" s="142"/>
      <c r="R12" s="143"/>
      <c r="S12" s="36"/>
      <c r="U12" s="165"/>
    </row>
    <row r="13" spans="1:23" s="115" customFormat="1" ht="9" customHeight="1" thickBot="1">
      <c r="A13" s="141"/>
      <c r="B13" s="114"/>
      <c r="C13" s="1105"/>
      <c r="D13" s="1079"/>
      <c r="E13" s="1105"/>
      <c r="F13" s="1079"/>
      <c r="G13" s="1080"/>
      <c r="H13" s="1080"/>
      <c r="I13" s="1079"/>
      <c r="J13" s="1079"/>
      <c r="K13" s="1079"/>
      <c r="L13" s="1079"/>
      <c r="M13" s="1079"/>
      <c r="N13" s="1456"/>
      <c r="O13" s="1128"/>
      <c r="P13" s="1128"/>
      <c r="Q13" s="142"/>
      <c r="R13" s="143"/>
      <c r="U13" s="165"/>
    </row>
    <row r="14" spans="1:23" s="115" customFormat="1" ht="28.95" customHeight="1">
      <c r="A14" s="141"/>
      <c r="B14" s="114"/>
      <c r="C14" s="1450" t="s">
        <v>801</v>
      </c>
      <c r="D14" s="1451" t="s">
        <v>29</v>
      </c>
      <c r="E14" s="1450"/>
      <c r="F14" s="1451" t="s">
        <v>41</v>
      </c>
      <c r="G14" s="1452" t="s">
        <v>113</v>
      </c>
      <c r="H14" s="1452">
        <v>1598</v>
      </c>
      <c r="I14" s="1749">
        <v>215</v>
      </c>
      <c r="J14" s="1749"/>
      <c r="K14" s="1451">
        <v>160</v>
      </c>
      <c r="L14" s="1451">
        <v>65</v>
      </c>
      <c r="M14" s="1451">
        <v>5</v>
      </c>
      <c r="N14" s="1453" t="s">
        <v>800</v>
      </c>
      <c r="O14" s="1750">
        <f t="shared" ref="O14:O16" si="0">O10+1000</f>
        <v>58990</v>
      </c>
      <c r="P14" s="1750"/>
      <c r="Q14" s="142"/>
      <c r="R14" s="143"/>
      <c r="U14" s="165"/>
    </row>
    <row r="15" spans="1:23" s="115" customFormat="1" ht="28.95" customHeight="1">
      <c r="A15" s="141"/>
      <c r="B15" s="114"/>
      <c r="C15" s="1450" t="s">
        <v>801</v>
      </c>
      <c r="D15" s="1451" t="s">
        <v>56</v>
      </c>
      <c r="E15" s="1450"/>
      <c r="F15" s="1451" t="s">
        <v>41</v>
      </c>
      <c r="G15" s="1452" t="s">
        <v>113</v>
      </c>
      <c r="H15" s="1452">
        <v>1598</v>
      </c>
      <c r="I15" s="1749">
        <v>215</v>
      </c>
      <c r="J15" s="1749"/>
      <c r="K15" s="1451">
        <v>160</v>
      </c>
      <c r="L15" s="1451">
        <v>65</v>
      </c>
      <c r="M15" s="1451">
        <v>5</v>
      </c>
      <c r="N15" s="1453" t="s">
        <v>800</v>
      </c>
      <c r="O15" s="1750">
        <f t="shared" si="0"/>
        <v>61990</v>
      </c>
      <c r="P15" s="1750"/>
      <c r="Q15" s="142"/>
      <c r="R15" s="143"/>
      <c r="U15" s="165"/>
    </row>
    <row r="16" spans="1:23" s="115" customFormat="1" ht="28.95" customHeight="1" thickBot="1">
      <c r="A16" s="141"/>
      <c r="B16" s="114"/>
      <c r="C16" s="1454" t="s">
        <v>802</v>
      </c>
      <c r="D16" s="1083" t="s">
        <v>1051</v>
      </c>
      <c r="E16" s="1454"/>
      <c r="F16" s="1083" t="s">
        <v>41</v>
      </c>
      <c r="G16" s="1084" t="s">
        <v>113</v>
      </c>
      <c r="H16" s="1084">
        <v>1598</v>
      </c>
      <c r="I16" s="1715">
        <v>215</v>
      </c>
      <c r="J16" s="1715"/>
      <c r="K16" s="1083">
        <v>160</v>
      </c>
      <c r="L16" s="1083">
        <v>65</v>
      </c>
      <c r="M16" s="1083">
        <v>5</v>
      </c>
      <c r="N16" s="1455" t="s">
        <v>800</v>
      </c>
      <c r="O16" s="1751">
        <f t="shared" si="0"/>
        <v>64990</v>
      </c>
      <c r="P16" s="1751"/>
      <c r="Q16" s="142"/>
      <c r="R16" s="143"/>
      <c r="U16" s="165"/>
    </row>
    <row r="17" spans="1:34" s="165" customFormat="1" ht="9.6" customHeight="1" thickBot="1">
      <c r="A17" s="853"/>
      <c r="C17" s="803"/>
      <c r="D17" s="803"/>
      <c r="E17" s="803"/>
      <c r="F17" s="803"/>
      <c r="G17" s="803"/>
      <c r="H17" s="803"/>
      <c r="I17" s="803"/>
      <c r="J17" s="803"/>
      <c r="K17" s="803"/>
      <c r="L17" s="803"/>
      <c r="M17" s="803"/>
      <c r="N17" s="803"/>
      <c r="O17" s="803"/>
      <c r="P17" s="803"/>
      <c r="R17" s="794"/>
    </row>
    <row r="18" spans="1:34" ht="23.25" customHeight="1">
      <c r="A18" s="540"/>
      <c r="C18" s="1752" t="s">
        <v>908</v>
      </c>
      <c r="D18" s="1752"/>
      <c r="E18" s="1130"/>
      <c r="F18" s="1467"/>
      <c r="G18" s="1134"/>
      <c r="H18" s="1134"/>
      <c r="I18" s="1134"/>
      <c r="J18" s="1134"/>
      <c r="K18" s="1134"/>
      <c r="L18" s="1134"/>
      <c r="M18" s="1134"/>
      <c r="N18" s="1134"/>
      <c r="O18" s="1130"/>
      <c r="P18" s="1130"/>
      <c r="R18" s="544"/>
    </row>
    <row r="19" spans="1:34" ht="5.25" customHeight="1">
      <c r="A19" s="540"/>
      <c r="C19" s="1467"/>
      <c r="D19" s="1130"/>
      <c r="E19" s="1468"/>
      <c r="F19" s="1467"/>
      <c r="G19" s="1134"/>
      <c r="H19" s="1134"/>
      <c r="I19" s="1134"/>
      <c r="J19" s="1134"/>
      <c r="K19" s="1134"/>
      <c r="L19" s="1134"/>
      <c r="M19" s="1134"/>
      <c r="N19" s="1134"/>
      <c r="O19" s="1130"/>
      <c r="P19" s="1130"/>
      <c r="R19" s="544"/>
    </row>
    <row r="20" spans="1:34" s="6" customFormat="1" ht="24.6" customHeight="1">
      <c r="A20" s="138"/>
      <c r="B20" s="3"/>
      <c r="C20" s="1469"/>
      <c r="D20" s="1470"/>
      <c r="E20" s="1470"/>
      <c r="F20" s="1470"/>
      <c r="G20" s="1471"/>
      <c r="H20" s="1472"/>
      <c r="I20" s="1472"/>
      <c r="J20" s="1472"/>
      <c r="K20" s="1472"/>
      <c r="L20" s="1472"/>
      <c r="M20" s="1472"/>
      <c r="N20" s="1472"/>
      <c r="O20" s="1472"/>
      <c r="P20" s="1470"/>
      <c r="R20" s="140"/>
    </row>
    <row r="21" spans="1:34" s="289" customFormat="1" ht="21" customHeight="1">
      <c r="A21" s="540"/>
      <c r="B21" s="1"/>
      <c r="C21" s="1478" t="s">
        <v>146</v>
      </c>
      <c r="D21" s="1130"/>
      <c r="E21" s="1133"/>
      <c r="F21" s="1130"/>
      <c r="G21" s="1134"/>
      <c r="H21" s="1133"/>
      <c r="I21" s="1130"/>
      <c r="J21" s="1130"/>
      <c r="K21" s="1130"/>
      <c r="L21" s="1130"/>
      <c r="M21" s="1130"/>
      <c r="N21" s="1130"/>
      <c r="O21" s="1130"/>
      <c r="P21" s="1130"/>
      <c r="R21" s="681"/>
    </row>
    <row r="22" spans="1:34" s="6" customFormat="1" ht="18" customHeight="1">
      <c r="A22" s="138"/>
      <c r="B22" s="3"/>
      <c r="C22" s="1458" t="s">
        <v>1067</v>
      </c>
      <c r="D22" s="263"/>
      <c r="E22" s="263"/>
      <c r="F22" s="1458"/>
      <c r="G22" s="276" t="s">
        <v>46</v>
      </c>
      <c r="H22" s="275"/>
      <c r="I22" s="275"/>
      <c r="J22" s="275"/>
      <c r="K22" s="275"/>
      <c r="L22" s="275"/>
      <c r="M22" s="263" t="s">
        <v>1075</v>
      </c>
      <c r="N22" s="263"/>
      <c r="O22" s="263"/>
      <c r="P22" s="263"/>
      <c r="R22" s="140"/>
    </row>
    <row r="23" spans="1:34" s="6" customFormat="1" ht="18" customHeight="1">
      <c r="A23" s="138"/>
      <c r="B23" s="3"/>
      <c r="C23" s="1458" t="s">
        <v>554</v>
      </c>
      <c r="D23" s="263"/>
      <c r="E23" s="263"/>
      <c r="F23" s="1458"/>
      <c r="G23" s="276" t="s">
        <v>149</v>
      </c>
      <c r="H23" s="275"/>
      <c r="I23" s="275"/>
      <c r="J23" s="275"/>
      <c r="K23" s="275"/>
      <c r="L23" s="275"/>
      <c r="M23" s="1458" t="s">
        <v>1076</v>
      </c>
      <c r="N23" s="1458"/>
      <c r="O23" s="1458"/>
      <c r="P23" s="1458"/>
      <c r="R23" s="140"/>
    </row>
    <row r="24" spans="1:34" s="6" customFormat="1" ht="18" customHeight="1">
      <c r="A24" s="138"/>
      <c r="B24" s="3"/>
      <c r="C24" s="1458" t="s">
        <v>92</v>
      </c>
      <c r="D24" s="263"/>
      <c r="E24" s="263"/>
      <c r="F24" s="1458"/>
      <c r="G24" s="276" t="s">
        <v>49</v>
      </c>
      <c r="H24" s="1459"/>
      <c r="I24" s="275"/>
      <c r="J24" s="275"/>
      <c r="K24" s="275"/>
      <c r="L24" s="275"/>
      <c r="M24" s="1458" t="s">
        <v>230</v>
      </c>
      <c r="N24" s="275"/>
      <c r="O24" s="275"/>
      <c r="P24" s="275"/>
      <c r="R24" s="140"/>
      <c r="AF24" s="165"/>
      <c r="AH24" s="165"/>
    </row>
    <row r="25" spans="1:34" s="6" customFormat="1" ht="18" customHeight="1">
      <c r="A25" s="138"/>
      <c r="B25" s="3"/>
      <c r="C25" s="1458" t="s">
        <v>94</v>
      </c>
      <c r="D25" s="1112"/>
      <c r="E25" s="263"/>
      <c r="F25" s="1458"/>
      <c r="G25" s="1460" t="s">
        <v>265</v>
      </c>
      <c r="H25" s="1461"/>
      <c r="I25" s="275"/>
      <c r="J25" s="275"/>
      <c r="K25" s="275"/>
      <c r="L25" s="275"/>
      <c r="M25" s="1458" t="s">
        <v>15</v>
      </c>
      <c r="N25" s="275"/>
      <c r="O25" s="275"/>
      <c r="P25" s="275"/>
      <c r="R25" s="140"/>
    </row>
    <row r="26" spans="1:34" s="6" customFormat="1" ht="18" customHeight="1">
      <c r="A26" s="138"/>
      <c r="B26" s="3"/>
      <c r="C26" s="1458" t="s">
        <v>709</v>
      </c>
      <c r="D26" s="263"/>
      <c r="E26" s="275"/>
      <c r="F26" s="1458"/>
      <c r="G26" s="276" t="s">
        <v>665</v>
      </c>
      <c r="H26" s="1330"/>
      <c r="I26" s="275"/>
      <c r="J26" s="275"/>
      <c r="K26" s="275"/>
      <c r="L26" s="275"/>
      <c r="M26" s="1458" t="s">
        <v>245</v>
      </c>
      <c r="N26" s="275"/>
      <c r="O26" s="275"/>
      <c r="P26" s="275"/>
      <c r="R26" s="140"/>
    </row>
    <row r="27" spans="1:34" s="6" customFormat="1" ht="18" customHeight="1">
      <c r="A27" s="138"/>
      <c r="B27" s="3"/>
      <c r="C27" s="276" t="s">
        <v>218</v>
      </c>
      <c r="D27" s="263"/>
      <c r="E27" s="275"/>
      <c r="F27" s="1458"/>
      <c r="G27" s="276" t="s">
        <v>697</v>
      </c>
      <c r="H27" s="263"/>
      <c r="I27" s="275"/>
      <c r="J27" s="275"/>
      <c r="K27" s="275"/>
      <c r="L27" s="275"/>
      <c r="M27" s="1458" t="s">
        <v>247</v>
      </c>
      <c r="N27" s="275"/>
      <c r="O27" s="275"/>
      <c r="P27" s="275"/>
      <c r="R27" s="140"/>
    </row>
    <row r="28" spans="1:34" s="6" customFormat="1" ht="18" customHeight="1">
      <c r="A28" s="138"/>
      <c r="B28" s="3"/>
      <c r="C28" s="1458" t="s">
        <v>220</v>
      </c>
      <c r="D28" s="263"/>
      <c r="E28" s="275"/>
      <c r="F28" s="1458"/>
      <c r="G28" s="1458" t="s">
        <v>692</v>
      </c>
      <c r="H28" s="263"/>
      <c r="I28" s="275"/>
      <c r="J28" s="275"/>
      <c r="K28" s="275"/>
      <c r="L28" s="275"/>
      <c r="M28" s="1458" t="s">
        <v>669</v>
      </c>
      <c r="N28" s="275"/>
      <c r="O28" s="275"/>
      <c r="P28" s="275"/>
      <c r="R28" s="140"/>
    </row>
    <row r="29" spans="1:34" s="6" customFormat="1" ht="18" customHeight="1">
      <c r="A29" s="138"/>
      <c r="B29" s="3"/>
      <c r="C29" s="1462" t="s">
        <v>222</v>
      </c>
      <c r="D29" s="263"/>
      <c r="E29" s="275"/>
      <c r="F29" s="1458"/>
      <c r="G29" s="1458" t="s">
        <v>694</v>
      </c>
      <c r="H29" s="1457"/>
      <c r="I29" s="275"/>
      <c r="J29" s="275"/>
      <c r="K29" s="275"/>
      <c r="L29" s="275"/>
      <c r="M29" s="1458" t="s">
        <v>248</v>
      </c>
      <c r="N29" s="275"/>
      <c r="O29" s="263"/>
      <c r="P29" s="275"/>
      <c r="R29" s="140"/>
    </row>
    <row r="30" spans="1:34" s="6" customFormat="1" ht="18" customHeight="1">
      <c r="A30" s="138"/>
      <c r="B30" s="3"/>
      <c r="C30" s="1463" t="s">
        <v>601</v>
      </c>
      <c r="D30" s="263"/>
      <c r="E30" s="275"/>
      <c r="F30" s="1458"/>
      <c r="G30" s="276" t="s">
        <v>131</v>
      </c>
      <c r="H30" s="263"/>
      <c r="I30" s="275"/>
      <c r="J30" s="275"/>
      <c r="K30" s="275"/>
      <c r="L30" s="275"/>
      <c r="M30" s="1458" t="s">
        <v>408</v>
      </c>
      <c r="N30" s="275"/>
      <c r="O30" s="263"/>
      <c r="P30" s="275"/>
      <c r="R30" s="140"/>
    </row>
    <row r="31" spans="1:34" s="6" customFormat="1" ht="18" customHeight="1">
      <c r="A31" s="138"/>
      <c r="B31" s="3"/>
      <c r="C31" s="1123" t="s">
        <v>667</v>
      </c>
      <c r="D31" s="263"/>
      <c r="E31" s="275"/>
      <c r="F31" s="1458"/>
      <c r="G31" s="276" t="s">
        <v>50</v>
      </c>
      <c r="H31" s="263"/>
      <c r="I31" s="275"/>
      <c r="J31" s="275"/>
      <c r="K31" s="275"/>
      <c r="L31" s="275"/>
      <c r="M31" s="1458" t="s">
        <v>129</v>
      </c>
      <c r="N31" s="275"/>
      <c r="O31" s="263"/>
      <c r="P31" s="275"/>
      <c r="R31" s="140"/>
      <c r="T31" s="267"/>
    </row>
    <row r="32" spans="1:34" s="6" customFormat="1" ht="18" customHeight="1">
      <c r="A32" s="138"/>
      <c r="B32" s="3"/>
      <c r="C32" s="1463" t="s">
        <v>668</v>
      </c>
      <c r="D32" s="263"/>
      <c r="E32" s="275"/>
      <c r="F32" s="1458"/>
      <c r="G32" s="276" t="s">
        <v>262</v>
      </c>
      <c r="H32" s="275"/>
      <c r="I32" s="275"/>
      <c r="J32" s="275"/>
      <c r="K32" s="275"/>
      <c r="L32" s="275"/>
      <c r="M32" s="1458" t="s">
        <v>125</v>
      </c>
      <c r="N32" s="275"/>
      <c r="O32" s="263"/>
      <c r="P32" s="275"/>
      <c r="R32" s="140"/>
      <c r="T32" s="151"/>
    </row>
    <row r="33" spans="1:23" s="6" customFormat="1" ht="18" customHeight="1">
      <c r="A33" s="138"/>
      <c r="B33" s="3"/>
      <c r="C33" s="1463" t="s">
        <v>670</v>
      </c>
      <c r="D33" s="263"/>
      <c r="E33" s="275"/>
      <c r="F33" s="1458"/>
      <c r="G33" s="276" t="s">
        <v>237</v>
      </c>
      <c r="H33" s="275"/>
      <c r="I33" s="275"/>
      <c r="J33" s="275"/>
      <c r="K33" s="275"/>
      <c r="L33" s="275"/>
      <c r="M33" s="1458" t="s">
        <v>1068</v>
      </c>
      <c r="N33" s="275"/>
      <c r="O33" s="263"/>
      <c r="P33" s="275"/>
      <c r="R33" s="140"/>
      <c r="T33" s="267"/>
    </row>
    <row r="34" spans="1:23" s="6" customFormat="1" ht="18" customHeight="1">
      <c r="A34" s="138"/>
      <c r="B34" s="3"/>
      <c r="C34" s="1463" t="s">
        <v>672</v>
      </c>
      <c r="D34" s="263"/>
      <c r="E34" s="275"/>
      <c r="F34" s="1458"/>
      <c r="G34" s="276" t="s">
        <v>671</v>
      </c>
      <c r="H34" s="275"/>
      <c r="I34" s="275"/>
      <c r="J34" s="275"/>
      <c r="K34" s="275"/>
      <c r="L34" s="275"/>
      <c r="M34" s="1458" t="s">
        <v>238</v>
      </c>
      <c r="N34" s="263"/>
      <c r="O34" s="263"/>
      <c r="P34" s="275"/>
      <c r="R34" s="140"/>
      <c r="T34" s="438"/>
    </row>
    <row r="35" spans="1:23" s="6" customFormat="1" ht="18" customHeight="1">
      <c r="A35" s="138"/>
      <c r="B35" s="3"/>
      <c r="C35" s="1463" t="s">
        <v>673</v>
      </c>
      <c r="D35" s="263"/>
      <c r="E35" s="275"/>
      <c r="F35" s="1458"/>
      <c r="G35" s="276" t="s">
        <v>241</v>
      </c>
      <c r="H35" s="275"/>
      <c r="I35" s="275"/>
      <c r="J35" s="275"/>
      <c r="K35" s="275"/>
      <c r="L35" s="275"/>
      <c r="M35" s="1458" t="s">
        <v>242</v>
      </c>
      <c r="N35" s="263"/>
      <c r="O35" s="263"/>
      <c r="P35" s="275"/>
      <c r="R35" s="140"/>
      <c r="T35" s="267"/>
    </row>
    <row r="36" spans="1:23" s="6" customFormat="1" ht="18" customHeight="1">
      <c r="A36" s="138"/>
      <c r="B36" s="3"/>
      <c r="C36" s="1463" t="s">
        <v>236</v>
      </c>
      <c r="D36" s="263"/>
      <c r="E36" s="275"/>
      <c r="F36" s="1458"/>
      <c r="G36" s="276" t="s">
        <v>540</v>
      </c>
      <c r="H36" s="275"/>
      <c r="I36" s="263"/>
      <c r="J36" s="263"/>
      <c r="K36" s="263"/>
      <c r="L36" s="263"/>
      <c r="M36" s="1458" t="s">
        <v>348</v>
      </c>
      <c r="N36" s="275"/>
      <c r="O36" s="263"/>
      <c r="P36" s="275"/>
      <c r="Q36" s="289"/>
      <c r="R36" s="140"/>
      <c r="T36" s="151"/>
    </row>
    <row r="37" spans="1:23" s="6" customFormat="1" ht="18" customHeight="1">
      <c r="A37" s="138"/>
      <c r="B37" s="3"/>
      <c r="C37" s="1123" t="s">
        <v>675</v>
      </c>
      <c r="D37" s="263"/>
      <c r="E37" s="275"/>
      <c r="F37" s="1458"/>
      <c r="G37" s="276" t="s">
        <v>8</v>
      </c>
      <c r="H37" s="263"/>
      <c r="I37" s="263"/>
      <c r="J37" s="263"/>
      <c r="K37" s="263"/>
      <c r="L37" s="263"/>
      <c r="M37" s="1458" t="s">
        <v>678</v>
      </c>
      <c r="N37" s="272"/>
      <c r="O37" s="263"/>
      <c r="P37" s="275"/>
      <c r="Q37" s="289"/>
      <c r="R37" s="140"/>
      <c r="T37" s="267"/>
      <c r="W37" s="165"/>
    </row>
    <row r="38" spans="1:23" s="6" customFormat="1" ht="18" customHeight="1">
      <c r="A38" s="138"/>
      <c r="B38" s="3"/>
      <c r="C38" s="1463" t="s">
        <v>532</v>
      </c>
      <c r="D38" s="263"/>
      <c r="E38" s="275"/>
      <c r="F38" s="1458"/>
      <c r="G38" s="276" t="s">
        <v>246</v>
      </c>
      <c r="H38" s="263"/>
      <c r="I38" s="275"/>
      <c r="J38" s="275"/>
      <c r="K38" s="275"/>
      <c r="L38" s="275"/>
      <c r="M38" s="1458" t="s">
        <v>684</v>
      </c>
      <c r="N38" s="263"/>
      <c r="O38" s="263"/>
      <c r="P38" s="275"/>
      <c r="Q38" s="289"/>
      <c r="R38" s="140"/>
      <c r="T38" s="267"/>
    </row>
    <row r="39" spans="1:23" s="6" customFormat="1" ht="18" customHeight="1">
      <c r="A39" s="138"/>
      <c r="B39" s="3"/>
      <c r="C39" s="1463" t="s">
        <v>506</v>
      </c>
      <c r="D39" s="263"/>
      <c r="E39" s="275"/>
      <c r="F39" s="1458"/>
      <c r="G39" s="276" t="s">
        <v>3</v>
      </c>
      <c r="H39" s="263"/>
      <c r="I39" s="275"/>
      <c r="J39" s="275"/>
      <c r="K39" s="275"/>
      <c r="L39" s="275"/>
      <c r="M39" s="1458" t="s">
        <v>687</v>
      </c>
      <c r="N39" s="263"/>
      <c r="O39" s="263"/>
      <c r="P39" s="275"/>
      <c r="Q39" s="289"/>
      <c r="R39" s="140"/>
      <c r="T39" s="267"/>
      <c r="V39" s="28"/>
    </row>
    <row r="40" spans="1:23" s="6" customFormat="1" ht="18" customHeight="1">
      <c r="A40" s="138"/>
      <c r="B40" s="3"/>
      <c r="C40" s="1463" t="s">
        <v>676</v>
      </c>
      <c r="D40" s="263"/>
      <c r="E40" s="275"/>
      <c r="F40" s="276"/>
      <c r="G40" s="276" t="s">
        <v>258</v>
      </c>
      <c r="H40" s="275"/>
      <c r="I40" s="275"/>
      <c r="J40" s="275"/>
      <c r="K40" s="275"/>
      <c r="L40" s="275"/>
      <c r="M40" s="1458" t="s">
        <v>764</v>
      </c>
      <c r="N40" s="1464"/>
      <c r="O40" s="263"/>
      <c r="P40" s="275"/>
      <c r="R40" s="140"/>
      <c r="T40" s="267"/>
      <c r="V40" s="28"/>
    </row>
    <row r="41" spans="1:23" s="6" customFormat="1" ht="18" customHeight="1">
      <c r="A41" s="138"/>
      <c r="B41" s="3"/>
      <c r="C41" s="1463" t="s">
        <v>677</v>
      </c>
      <c r="D41" s="263"/>
      <c r="E41" s="275"/>
      <c r="F41" s="276"/>
      <c r="G41" s="276" t="s">
        <v>260</v>
      </c>
      <c r="H41" s="263"/>
      <c r="I41" s="275"/>
      <c r="J41" s="275"/>
      <c r="K41" s="275"/>
      <c r="L41" s="275"/>
      <c r="M41" s="1458" t="s">
        <v>250</v>
      </c>
      <c r="N41" s="263"/>
      <c r="O41" s="263"/>
      <c r="P41" s="275"/>
      <c r="R41" s="140"/>
      <c r="T41" s="151"/>
      <c r="V41" s="28"/>
    </row>
    <row r="42" spans="1:23" s="6" customFormat="1" ht="18" customHeight="1">
      <c r="A42" s="138"/>
      <c r="B42" s="3"/>
      <c r="C42" s="1463" t="s">
        <v>503</v>
      </c>
      <c r="D42" s="263"/>
      <c r="E42" s="275"/>
      <c r="F42" s="1458"/>
      <c r="G42" s="276" t="s">
        <v>964</v>
      </c>
      <c r="H42" s="263"/>
      <c r="I42" s="263"/>
      <c r="J42" s="263"/>
      <c r="K42" s="263"/>
      <c r="L42" s="263"/>
      <c r="M42" s="1458" t="s">
        <v>689</v>
      </c>
      <c r="N42" s="263"/>
      <c r="O42" s="263"/>
      <c r="P42" s="275"/>
      <c r="R42" s="140"/>
      <c r="T42" s="438"/>
      <c r="V42" s="28"/>
    </row>
    <row r="43" spans="1:23" s="6" customFormat="1" ht="18" customHeight="1">
      <c r="A43" s="138"/>
      <c r="B43" s="3"/>
      <c r="C43" s="1463" t="s">
        <v>505</v>
      </c>
      <c r="D43" s="263"/>
      <c r="E43" s="275"/>
      <c r="F43" s="1458"/>
      <c r="G43" s="276" t="s">
        <v>216</v>
      </c>
      <c r="H43" s="263"/>
      <c r="I43" s="263"/>
      <c r="J43" s="263"/>
      <c r="K43" s="263"/>
      <c r="L43" s="263"/>
      <c r="M43" s="1458" t="s">
        <v>253</v>
      </c>
      <c r="N43" s="263"/>
      <c r="O43" s="263"/>
      <c r="P43" s="275"/>
      <c r="R43" s="140"/>
      <c r="T43" s="438"/>
      <c r="V43" s="28"/>
    </row>
    <row r="44" spans="1:23" s="6" customFormat="1" ht="18" customHeight="1">
      <c r="A44" s="138"/>
      <c r="B44" s="3"/>
      <c r="C44" s="1463" t="s">
        <v>461</v>
      </c>
      <c r="D44" s="263"/>
      <c r="E44" s="275"/>
      <c r="F44" s="1458"/>
      <c r="G44" s="276" t="s">
        <v>184</v>
      </c>
      <c r="H44" s="263"/>
      <c r="I44" s="263"/>
      <c r="J44" s="263"/>
      <c r="K44" s="263"/>
      <c r="L44" s="263"/>
      <c r="M44" s="1458" t="s">
        <v>255</v>
      </c>
      <c r="N44" s="275"/>
      <c r="O44" s="263"/>
      <c r="P44" s="275"/>
      <c r="R44" s="140"/>
      <c r="T44" s="151"/>
      <c r="V44" s="28"/>
    </row>
    <row r="45" spans="1:23" s="6" customFormat="1" ht="18" customHeight="1">
      <c r="A45" s="138"/>
      <c r="B45" s="3"/>
      <c r="C45" s="1463" t="s">
        <v>464</v>
      </c>
      <c r="D45" s="275"/>
      <c r="E45" s="275"/>
      <c r="F45" s="1458"/>
      <c r="G45" s="276" t="s">
        <v>217</v>
      </c>
      <c r="H45" s="263"/>
      <c r="I45" s="263"/>
      <c r="J45" s="263"/>
      <c r="K45" s="263"/>
      <c r="L45" s="263"/>
      <c r="M45" s="1458" t="s">
        <v>244</v>
      </c>
      <c r="N45" s="275"/>
      <c r="O45" s="263"/>
      <c r="P45" s="275"/>
      <c r="R45" s="140"/>
      <c r="V45" s="28"/>
    </row>
    <row r="46" spans="1:23" s="6" customFormat="1" ht="18" customHeight="1">
      <c r="A46" s="138"/>
      <c r="B46" s="3"/>
      <c r="C46" s="1463" t="s">
        <v>638</v>
      </c>
      <c r="D46" s="275"/>
      <c r="E46" s="275"/>
      <c r="F46" s="1458"/>
      <c r="G46" s="276" t="s">
        <v>219</v>
      </c>
      <c r="H46" s="275"/>
      <c r="I46" s="1465"/>
      <c r="J46" s="1465"/>
      <c r="K46" s="1465"/>
      <c r="L46" s="1465"/>
      <c r="M46" s="1458" t="s">
        <v>257</v>
      </c>
      <c r="N46" s="275"/>
      <c r="O46" s="263"/>
      <c r="P46" s="275"/>
      <c r="R46" s="140"/>
      <c r="V46" s="28"/>
    </row>
    <row r="47" spans="1:23" s="6" customFormat="1" ht="18" customHeight="1">
      <c r="A47" s="138"/>
      <c r="B47" s="3"/>
      <c r="C47" s="1463" t="s">
        <v>587</v>
      </c>
      <c r="D47" s="275"/>
      <c r="E47" s="275"/>
      <c r="F47" s="1458"/>
      <c r="G47" s="276" t="s">
        <v>221</v>
      </c>
      <c r="H47" s="275"/>
      <c r="I47" s="1465"/>
      <c r="J47" s="1465"/>
      <c r="K47" s="1465"/>
      <c r="L47" s="1465"/>
      <c r="M47" s="276" t="s">
        <v>44</v>
      </c>
      <c r="N47" s="275"/>
      <c r="O47" s="263"/>
      <c r="P47" s="273"/>
      <c r="R47" s="140"/>
      <c r="V47" s="28"/>
    </row>
    <row r="48" spans="1:23" s="6" customFormat="1" ht="18" customHeight="1">
      <c r="A48" s="138"/>
      <c r="B48" s="3"/>
      <c r="C48" s="1463" t="s">
        <v>589</v>
      </c>
      <c r="D48" s="275"/>
      <c r="E48" s="275"/>
      <c r="F48" s="1458"/>
      <c r="G48" s="276" t="s">
        <v>965</v>
      </c>
      <c r="H48" s="275"/>
      <c r="I48" s="1465"/>
      <c r="J48" s="1465"/>
      <c r="K48" s="1465"/>
      <c r="L48" s="1465"/>
      <c r="M48" s="276" t="s">
        <v>135</v>
      </c>
      <c r="N48" s="275"/>
      <c r="O48" s="263"/>
      <c r="P48" s="273"/>
      <c r="R48" s="140"/>
      <c r="V48" s="28"/>
    </row>
    <row r="49" spans="1:23" s="6" customFormat="1" ht="18" customHeight="1">
      <c r="A49" s="138"/>
      <c r="B49" s="3"/>
      <c r="C49" s="1463" t="s">
        <v>479</v>
      </c>
      <c r="D49" s="275"/>
      <c r="E49" s="275"/>
      <c r="F49" s="1458"/>
      <c r="G49" s="276" t="s">
        <v>224</v>
      </c>
      <c r="H49" s="275"/>
      <c r="I49" s="1465"/>
      <c r="J49" s="1465"/>
      <c r="K49" s="1465"/>
      <c r="L49" s="1465"/>
      <c r="M49" s="275"/>
      <c r="N49" s="275"/>
      <c r="O49" s="263"/>
      <c r="P49" s="273"/>
      <c r="R49" s="140"/>
      <c r="V49" s="28"/>
    </row>
    <row r="50" spans="1:23" s="6" customFormat="1" ht="18" customHeight="1">
      <c r="A50" s="138"/>
      <c r="B50" s="3"/>
      <c r="C50" s="1463" t="s">
        <v>681</v>
      </c>
      <c r="D50" s="275"/>
      <c r="E50" s="275"/>
      <c r="F50" s="1458"/>
      <c r="G50" s="276" t="s">
        <v>682</v>
      </c>
      <c r="H50" s="275"/>
      <c r="I50" s="1465"/>
      <c r="J50" s="1465"/>
      <c r="K50" s="1465"/>
      <c r="L50" s="1465"/>
      <c r="M50" s="275"/>
      <c r="N50" s="275"/>
      <c r="O50" s="263"/>
      <c r="P50" s="273"/>
      <c r="R50" s="140"/>
      <c r="V50" s="28"/>
    </row>
    <row r="51" spans="1:23" s="6" customFormat="1" ht="18" customHeight="1">
      <c r="A51" s="138"/>
      <c r="B51" s="3"/>
      <c r="C51" s="1463" t="s">
        <v>233</v>
      </c>
      <c r="D51" s="275"/>
      <c r="E51" s="275"/>
      <c r="F51" s="1458"/>
      <c r="G51" s="276" t="s">
        <v>226</v>
      </c>
      <c r="H51" s="275"/>
      <c r="I51" s="1465"/>
      <c r="J51" s="1465"/>
      <c r="K51" s="1465"/>
      <c r="L51" s="1465"/>
      <c r="M51" s="275"/>
      <c r="N51" s="275"/>
      <c r="O51" s="263"/>
      <c r="P51" s="273"/>
      <c r="R51" s="140"/>
      <c r="V51" s="28"/>
    </row>
    <row r="52" spans="1:23" s="6" customFormat="1" ht="18" customHeight="1">
      <c r="A52" s="138"/>
      <c r="B52" s="3"/>
      <c r="C52" s="1463" t="s">
        <v>685</v>
      </c>
      <c r="D52" s="275"/>
      <c r="E52" s="275"/>
      <c r="F52" s="1458"/>
      <c r="G52" s="276" t="s">
        <v>1072</v>
      </c>
      <c r="H52" s="263"/>
      <c r="I52" s="263"/>
      <c r="J52" s="263"/>
      <c r="K52" s="263"/>
      <c r="L52" s="263"/>
      <c r="M52" s="275"/>
      <c r="N52" s="275"/>
      <c r="O52" s="263"/>
      <c r="P52" s="273"/>
      <c r="R52" s="140"/>
      <c r="V52" s="28"/>
    </row>
    <row r="53" spans="1:23" s="6" customFormat="1" ht="18" customHeight="1">
      <c r="A53" s="138"/>
      <c r="B53" s="3"/>
      <c r="C53" s="1463" t="s">
        <v>597</v>
      </c>
      <c r="D53" s="275"/>
      <c r="E53" s="275"/>
      <c r="F53" s="1330"/>
      <c r="G53" s="276" t="s">
        <v>1073</v>
      </c>
      <c r="H53" s="263"/>
      <c r="I53" s="263"/>
      <c r="J53" s="263"/>
      <c r="K53" s="263"/>
      <c r="L53" s="263"/>
      <c r="M53" s="275"/>
      <c r="N53" s="1465"/>
      <c r="O53" s="263"/>
      <c r="P53" s="263"/>
      <c r="R53" s="140"/>
    </row>
    <row r="54" spans="1:23" s="6" customFormat="1" ht="18" customHeight="1">
      <c r="A54" s="138"/>
      <c r="B54" s="3"/>
      <c r="C54" s="1458" t="s">
        <v>599</v>
      </c>
      <c r="D54" s="275"/>
      <c r="E54" s="275"/>
      <c r="F54" s="1458"/>
      <c r="G54" s="276" t="s">
        <v>1074</v>
      </c>
      <c r="H54" s="263"/>
      <c r="I54" s="263"/>
      <c r="J54" s="263"/>
      <c r="K54" s="263"/>
      <c r="L54" s="263"/>
      <c r="M54" s="275"/>
      <c r="N54" s="1464"/>
      <c r="O54" s="263"/>
      <c r="P54" s="273"/>
      <c r="R54" s="140"/>
    </row>
    <row r="55" spans="1:23" s="6" customFormat="1" ht="18" customHeight="1">
      <c r="A55" s="138"/>
      <c r="B55" s="3"/>
      <c r="C55" s="1458" t="s">
        <v>234</v>
      </c>
      <c r="D55" s="275"/>
      <c r="E55" s="275"/>
      <c r="F55" s="1458"/>
      <c r="G55" s="276" t="s">
        <v>428</v>
      </c>
      <c r="H55" s="263"/>
      <c r="I55" s="263"/>
      <c r="J55" s="263"/>
      <c r="K55" s="263"/>
      <c r="L55" s="263"/>
      <c r="M55" s="275"/>
      <c r="N55" s="1464"/>
      <c r="O55" s="263"/>
      <c r="P55" s="273"/>
      <c r="R55" s="140"/>
    </row>
    <row r="56" spans="1:23" s="6" customFormat="1" ht="18" customHeight="1">
      <c r="A56" s="138"/>
      <c r="B56" s="3"/>
      <c r="C56" s="1458" t="s">
        <v>548</v>
      </c>
      <c r="D56" s="263"/>
      <c r="E56" s="263"/>
      <c r="F56" s="1458"/>
      <c r="G56" s="1458" t="s">
        <v>7</v>
      </c>
      <c r="H56" s="275"/>
      <c r="I56" s="263"/>
      <c r="J56" s="263"/>
      <c r="K56" s="263"/>
      <c r="L56" s="263"/>
      <c r="M56" s="276"/>
      <c r="N56" s="1466"/>
      <c r="O56" s="263"/>
      <c r="P56" s="273"/>
      <c r="R56" s="140"/>
    </row>
    <row r="57" spans="1:23" s="6" customFormat="1" ht="18" customHeight="1">
      <c r="A57" s="138"/>
      <c r="B57" s="3"/>
      <c r="C57" s="1458" t="s">
        <v>235</v>
      </c>
      <c r="D57" s="263"/>
      <c r="E57" s="263"/>
      <c r="F57" s="1458"/>
      <c r="G57" s="276" t="s">
        <v>104</v>
      </c>
      <c r="H57" s="263"/>
      <c r="I57" s="263"/>
      <c r="J57" s="263"/>
      <c r="K57" s="263"/>
      <c r="L57" s="263"/>
      <c r="M57" s="1458"/>
      <c r="N57" s="1466"/>
      <c r="O57" s="263"/>
      <c r="P57" s="273"/>
      <c r="R57" s="140"/>
    </row>
    <row r="58" spans="1:23" s="6" customFormat="1" ht="18" customHeight="1">
      <c r="A58" s="138"/>
      <c r="B58" s="3"/>
      <c r="C58" s="1458" t="s">
        <v>542</v>
      </c>
      <c r="D58" s="275"/>
      <c r="E58" s="263"/>
      <c r="F58" s="1458"/>
      <c r="G58" s="276" t="s">
        <v>251</v>
      </c>
      <c r="H58" s="263"/>
      <c r="I58" s="263"/>
      <c r="J58" s="263"/>
      <c r="K58" s="263"/>
      <c r="L58" s="263"/>
      <c r="M58" s="1458"/>
      <c r="N58" s="1466"/>
      <c r="O58" s="263"/>
      <c r="P58" s="273"/>
      <c r="R58" s="140"/>
    </row>
    <row r="59" spans="1:23" s="6" customFormat="1" ht="18" customHeight="1">
      <c r="A59" s="138"/>
      <c r="B59" s="3"/>
      <c r="C59" s="1458" t="s">
        <v>239</v>
      </c>
      <c r="D59" s="275"/>
      <c r="E59" s="263"/>
      <c r="F59" s="1458"/>
      <c r="G59" s="276" t="s">
        <v>143</v>
      </c>
      <c r="H59" s="263"/>
      <c r="I59" s="263"/>
      <c r="J59" s="263"/>
      <c r="K59" s="263"/>
      <c r="L59" s="263"/>
      <c r="M59" s="1458"/>
      <c r="N59" s="1466"/>
      <c r="O59" s="263"/>
      <c r="P59" s="273"/>
      <c r="R59" s="140"/>
      <c r="V59" s="28"/>
    </row>
    <row r="60" spans="1:23" s="6" customFormat="1" ht="18" customHeight="1">
      <c r="A60" s="138"/>
      <c r="B60" s="3"/>
      <c r="C60" s="1458" t="s">
        <v>690</v>
      </c>
      <c r="D60" s="263"/>
      <c r="E60" s="263"/>
      <c r="F60" s="1458"/>
      <c r="G60" s="276" t="s">
        <v>142</v>
      </c>
      <c r="H60" s="263"/>
      <c r="I60" s="1465"/>
      <c r="J60" s="1465"/>
      <c r="K60" s="1465"/>
      <c r="L60" s="1465"/>
      <c r="M60" s="1458"/>
      <c r="N60" s="275"/>
      <c r="O60" s="263"/>
      <c r="P60" s="1479"/>
      <c r="R60" s="140"/>
      <c r="V60" s="28"/>
    </row>
    <row r="61" spans="1:23" s="6" customFormat="1" ht="18" customHeight="1">
      <c r="A61" s="138"/>
      <c r="B61" s="3"/>
      <c r="C61" s="1458" t="s">
        <v>45</v>
      </c>
      <c r="D61" s="263"/>
      <c r="E61" s="263"/>
      <c r="F61" s="1458"/>
      <c r="G61" s="276" t="s">
        <v>274</v>
      </c>
      <c r="H61" s="1465"/>
      <c r="I61" s="263"/>
      <c r="J61" s="263"/>
      <c r="K61" s="263"/>
      <c r="L61" s="263"/>
      <c r="M61" s="1458"/>
      <c r="N61" s="275"/>
      <c r="O61" s="263"/>
      <c r="P61" s="273"/>
      <c r="R61" s="140"/>
    </row>
    <row r="62" spans="1:23" s="6" customFormat="1" ht="18" customHeight="1">
      <c r="A62" s="138"/>
      <c r="B62" s="3"/>
      <c r="C62" s="1458" t="s">
        <v>243</v>
      </c>
      <c r="D62" s="275"/>
      <c r="E62" s="263"/>
      <c r="F62" s="1458"/>
      <c r="G62" s="1458" t="s">
        <v>97</v>
      </c>
      <c r="H62" s="1465"/>
      <c r="I62" s="263"/>
      <c r="J62" s="263"/>
      <c r="K62" s="263"/>
      <c r="L62" s="263"/>
      <c r="M62" s="1458"/>
      <c r="N62" s="275"/>
      <c r="O62" s="275"/>
      <c r="P62" s="273"/>
      <c r="R62" s="140"/>
      <c r="V62" s="28"/>
    </row>
    <row r="63" spans="1:23" s="6" customFormat="1" ht="18" customHeight="1">
      <c r="A63" s="138"/>
      <c r="B63" s="3"/>
      <c r="C63" s="1463" t="s">
        <v>691</v>
      </c>
      <c r="D63" s="275"/>
      <c r="E63" s="263"/>
      <c r="F63" s="1458"/>
      <c r="G63" s="1458" t="s">
        <v>6</v>
      </c>
      <c r="H63" s="1465"/>
      <c r="I63" s="263"/>
      <c r="J63" s="263"/>
      <c r="K63" s="263"/>
      <c r="L63" s="263"/>
      <c r="M63" s="1458"/>
      <c r="N63" s="275"/>
      <c r="O63" s="275"/>
      <c r="P63" s="275"/>
      <c r="Q63" s="28"/>
      <c r="R63" s="140"/>
      <c r="V63" s="28"/>
      <c r="W63" s="267"/>
    </row>
    <row r="64" spans="1:23" s="6" customFormat="1" ht="18" customHeight="1">
      <c r="A64" s="138"/>
      <c r="B64" s="3"/>
      <c r="C64" s="1463" t="s">
        <v>693</v>
      </c>
      <c r="D64" s="275"/>
      <c r="E64" s="263"/>
      <c r="F64" s="1458"/>
      <c r="G64" s="1463" t="s">
        <v>256</v>
      </c>
      <c r="H64" s="275"/>
      <c r="I64" s="275"/>
      <c r="J64" s="275"/>
      <c r="K64" s="275"/>
      <c r="L64" s="275"/>
      <c r="M64" s="1458"/>
      <c r="N64" s="275"/>
      <c r="O64" s="275"/>
      <c r="P64" s="275"/>
      <c r="Q64" s="28"/>
      <c r="R64" s="140"/>
      <c r="V64" s="28"/>
      <c r="W64" s="267"/>
    </row>
    <row r="65" spans="1:23" s="6" customFormat="1" ht="18" customHeight="1">
      <c r="A65" s="138"/>
      <c r="B65" s="3"/>
      <c r="C65" s="1458" t="s">
        <v>672</v>
      </c>
      <c r="D65" s="263"/>
      <c r="E65" s="263"/>
      <c r="F65" s="1458"/>
      <c r="G65" s="1458" t="s">
        <v>259</v>
      </c>
      <c r="H65" s="275"/>
      <c r="I65" s="275"/>
      <c r="J65" s="275"/>
      <c r="K65" s="275"/>
      <c r="L65" s="275"/>
      <c r="M65" s="1458"/>
      <c r="N65" s="263"/>
      <c r="O65" s="263"/>
      <c r="P65" s="275"/>
      <c r="R65" s="140"/>
    </row>
    <row r="66" spans="1:23" s="6" customFormat="1" ht="18" customHeight="1">
      <c r="A66" s="138"/>
      <c r="B66" s="3"/>
      <c r="C66" s="1458" t="s">
        <v>693</v>
      </c>
      <c r="D66" s="263"/>
      <c r="E66" s="263"/>
      <c r="F66" s="1458"/>
      <c r="G66" s="1458" t="s">
        <v>261</v>
      </c>
      <c r="H66" s="275"/>
      <c r="I66" s="275"/>
      <c r="J66" s="275"/>
      <c r="K66" s="275"/>
      <c r="L66" s="275"/>
      <c r="M66" s="1458"/>
      <c r="N66" s="263"/>
      <c r="O66" s="263"/>
      <c r="P66" s="275"/>
      <c r="R66" s="1449"/>
    </row>
    <row r="67" spans="1:23" s="6" customFormat="1" ht="7.95" customHeight="1">
      <c r="A67" s="138"/>
      <c r="B67" s="3"/>
      <c r="C67" s="1129"/>
      <c r="D67" s="1130"/>
      <c r="E67" s="1130"/>
      <c r="F67" s="1131"/>
      <c r="G67" s="1129"/>
      <c r="H67" s="1129"/>
      <c r="I67" s="1129"/>
      <c r="J67" s="1129"/>
      <c r="K67" s="1129"/>
      <c r="L67" s="1129"/>
      <c r="M67" s="1131"/>
      <c r="N67" s="1130"/>
      <c r="O67" s="1130"/>
      <c r="P67" s="1129"/>
      <c r="R67" s="140"/>
    </row>
    <row r="68" spans="1:23" s="6" customFormat="1" ht="18" customHeight="1">
      <c r="A68" s="136"/>
      <c r="B68" s="45"/>
      <c r="C68" s="1469"/>
      <c r="D68" s="1469"/>
      <c r="E68" s="1469"/>
      <c r="F68" s="1469"/>
      <c r="G68" s="1469"/>
      <c r="H68" s="1469"/>
      <c r="I68" s="1469"/>
      <c r="J68" s="1469"/>
      <c r="K68" s="1469"/>
      <c r="L68" s="1469"/>
      <c r="M68" s="1469"/>
      <c r="N68" s="1469"/>
      <c r="O68" s="1469"/>
      <c r="P68" s="1469"/>
      <c r="Q68" s="563"/>
      <c r="R68" s="137"/>
      <c r="S68" s="44"/>
      <c r="T68" s="44"/>
      <c r="U68" s="43"/>
      <c r="V68" s="43"/>
      <c r="W68" s="43"/>
    </row>
    <row r="69" spans="1:23" s="6" customFormat="1" ht="18" customHeight="1">
      <c r="A69" s="138"/>
      <c r="B69" s="3"/>
      <c r="C69" s="1477" t="s">
        <v>315</v>
      </c>
      <c r="D69" s="1130"/>
      <c r="E69" s="1130"/>
      <c r="F69" s="1131"/>
      <c r="G69" s="1129"/>
      <c r="H69" s="1129"/>
      <c r="I69" s="1129"/>
      <c r="J69" s="1129"/>
      <c r="K69" s="1129"/>
      <c r="L69" s="1129"/>
      <c r="M69" s="1131"/>
      <c r="N69" s="1130"/>
      <c r="O69" s="1130"/>
      <c r="P69" s="1129"/>
      <c r="R69" s="140"/>
    </row>
    <row r="70" spans="1:23" s="6" customFormat="1" ht="18" customHeight="1">
      <c r="A70" s="138"/>
      <c r="B70" s="3"/>
      <c r="C70" s="1131" t="s">
        <v>1110</v>
      </c>
      <c r="D70" s="1130"/>
      <c r="E70" s="1130"/>
      <c r="F70" s="1131"/>
      <c r="G70" s="1129"/>
      <c r="H70" s="1129"/>
      <c r="I70" s="1129"/>
      <c r="J70" s="1129"/>
      <c r="K70" s="1129"/>
      <c r="L70" s="1129"/>
      <c r="M70" s="1131"/>
      <c r="N70" s="1130"/>
      <c r="O70" s="1130"/>
      <c r="P70" s="1129"/>
      <c r="R70" s="1449"/>
    </row>
    <row r="71" spans="1:23" s="6" customFormat="1" ht="18" customHeight="1">
      <c r="A71" s="138"/>
      <c r="B71" s="3"/>
      <c r="C71" s="276" t="s">
        <v>1070</v>
      </c>
      <c r="D71" s="263"/>
      <c r="E71" s="263"/>
      <c r="F71" s="1458"/>
      <c r="G71" s="1458" t="s">
        <v>1077</v>
      </c>
      <c r="H71" s="275"/>
      <c r="I71" s="275"/>
      <c r="J71" s="275"/>
      <c r="K71" s="275"/>
      <c r="L71" s="275"/>
      <c r="M71" s="1458" t="s">
        <v>240</v>
      </c>
      <c r="N71" s="263"/>
      <c r="O71" s="1130"/>
      <c r="P71" s="1129"/>
      <c r="R71" s="1449"/>
    </row>
    <row r="72" spans="1:23" s="6" customFormat="1" ht="18" customHeight="1">
      <c r="A72" s="138"/>
      <c r="B72" s="3"/>
      <c r="C72" s="1463" t="s">
        <v>647</v>
      </c>
      <c r="D72" s="263"/>
      <c r="E72" s="263"/>
      <c r="F72" s="1458"/>
      <c r="G72" s="276" t="s">
        <v>268</v>
      </c>
      <c r="H72" s="275"/>
      <c r="I72" s="275"/>
      <c r="J72" s="275"/>
      <c r="K72" s="275"/>
      <c r="L72" s="275"/>
      <c r="M72" s="1458" t="s">
        <v>785</v>
      </c>
      <c r="N72" s="263"/>
      <c r="O72" s="1130"/>
      <c r="P72" s="1129"/>
      <c r="R72" s="1449"/>
    </row>
    <row r="73" spans="1:23" s="6" customFormat="1" ht="18" customHeight="1">
      <c r="A73" s="138"/>
      <c r="B73" s="3"/>
      <c r="C73" s="1458" t="s">
        <v>695</v>
      </c>
      <c r="D73" s="263"/>
      <c r="E73" s="263"/>
      <c r="F73" s="1458"/>
      <c r="G73" s="1458" t="s">
        <v>1079</v>
      </c>
      <c r="H73" s="275"/>
      <c r="I73" s="275"/>
      <c r="J73" s="275"/>
      <c r="K73" s="275"/>
      <c r="L73" s="275"/>
      <c r="M73" s="276" t="s">
        <v>787</v>
      </c>
      <c r="N73" s="263"/>
      <c r="O73" s="1130"/>
      <c r="P73" s="1129"/>
      <c r="R73" s="1449"/>
    </row>
    <row r="74" spans="1:23" s="6" customFormat="1" ht="18" customHeight="1">
      <c r="A74" s="138"/>
      <c r="B74" s="3"/>
      <c r="C74" s="1458" t="s">
        <v>1078</v>
      </c>
      <c r="D74" s="263"/>
      <c r="E74" s="263"/>
      <c r="F74" s="1458"/>
      <c r="G74" s="275"/>
      <c r="H74" s="275"/>
      <c r="I74" s="275"/>
      <c r="J74" s="275"/>
      <c r="K74" s="275"/>
      <c r="L74" s="275"/>
      <c r="M74" s="276"/>
      <c r="N74" s="263"/>
      <c r="O74" s="1130"/>
      <c r="P74" s="1129"/>
      <c r="R74" s="1449"/>
    </row>
    <row r="75" spans="1:23" s="6" customFormat="1" ht="18" customHeight="1">
      <c r="A75" s="138"/>
      <c r="B75" s="3"/>
      <c r="C75" s="1458" t="s">
        <v>666</v>
      </c>
      <c r="D75" s="263"/>
      <c r="E75" s="263"/>
      <c r="F75" s="1458"/>
      <c r="G75" s="275"/>
      <c r="H75" s="275"/>
      <c r="I75" s="275"/>
      <c r="J75" s="275"/>
      <c r="K75" s="275"/>
      <c r="L75" s="275"/>
      <c r="M75" s="276"/>
      <c r="N75" s="263"/>
      <c r="O75" s="1130"/>
      <c r="P75" s="1129"/>
      <c r="R75" s="1449"/>
    </row>
    <row r="76" spans="1:23" s="6" customFormat="1" ht="7.95" customHeight="1">
      <c r="A76" s="138"/>
      <c r="B76" s="3"/>
      <c r="C76" s="1131"/>
      <c r="D76" s="1474"/>
      <c r="E76" s="1474"/>
      <c r="F76" s="1131"/>
      <c r="G76" s="1129"/>
      <c r="H76" s="1129"/>
      <c r="I76" s="1129"/>
      <c r="J76" s="1129"/>
      <c r="K76" s="1129"/>
      <c r="L76" s="1129"/>
      <c r="M76" s="1129"/>
      <c r="N76" s="1131"/>
      <c r="O76" s="1474"/>
      <c r="P76" s="1474"/>
      <c r="R76" s="140"/>
    </row>
    <row r="77" spans="1:23" s="6" customFormat="1" ht="18" customHeight="1">
      <c r="A77" s="136"/>
      <c r="B77" s="45"/>
      <c r="C77" s="1469"/>
      <c r="D77" s="1469"/>
      <c r="E77" s="1469"/>
      <c r="F77" s="1469"/>
      <c r="G77" s="1469"/>
      <c r="H77" s="1469"/>
      <c r="I77" s="1469"/>
      <c r="J77" s="1469"/>
      <c r="K77" s="1469"/>
      <c r="L77" s="1469"/>
      <c r="M77" s="1469"/>
      <c r="N77" s="1469"/>
      <c r="O77" s="1469"/>
      <c r="P77" s="1469"/>
      <c r="Q77" s="563"/>
      <c r="R77" s="137"/>
      <c r="S77" s="44"/>
      <c r="T77" s="44"/>
      <c r="U77" s="43"/>
      <c r="V77" s="43"/>
      <c r="W77" s="43"/>
    </row>
    <row r="78" spans="1:23" s="6" customFormat="1" ht="22.2" customHeight="1">
      <c r="A78" s="138"/>
      <c r="B78" s="3"/>
      <c r="C78" s="1476" t="s">
        <v>1112</v>
      </c>
      <c r="D78" s="1467"/>
      <c r="E78" s="1475"/>
      <c r="F78" s="1467"/>
      <c r="G78" s="1467"/>
      <c r="H78" s="1467"/>
      <c r="I78" s="1467"/>
      <c r="J78" s="1467"/>
      <c r="K78" s="1467"/>
      <c r="L78" s="1467"/>
      <c r="M78" s="1467"/>
      <c r="N78" s="1467"/>
      <c r="O78" s="1467"/>
      <c r="P78" s="1467"/>
      <c r="R78" s="140"/>
    </row>
    <row r="79" spans="1:23" s="6" customFormat="1" ht="18" customHeight="1">
      <c r="A79" s="138"/>
      <c r="B79" s="3"/>
      <c r="C79" s="1135" t="s">
        <v>1111</v>
      </c>
      <c r="D79" s="1467"/>
      <c r="E79" s="1135"/>
      <c r="F79" s="1129"/>
      <c r="G79" s="1467"/>
      <c r="H79" s="1467"/>
      <c r="I79" s="1473"/>
      <c r="J79" s="1473"/>
      <c r="K79" s="1473"/>
      <c r="L79" s="1473"/>
      <c r="M79" s="1467"/>
      <c r="N79" s="1467"/>
      <c r="O79" s="1467"/>
      <c r="P79" s="1467"/>
      <c r="R79" s="140"/>
    </row>
    <row r="80" spans="1:23" s="6" customFormat="1" ht="18" customHeight="1">
      <c r="A80" s="138"/>
      <c r="B80" s="3"/>
      <c r="C80" s="1458" t="s">
        <v>810</v>
      </c>
      <c r="D80" s="275"/>
      <c r="E80" s="1465"/>
      <c r="F80" s="1458"/>
      <c r="G80" s="276" t="s">
        <v>1082</v>
      </c>
      <c r="H80" s="1465"/>
      <c r="I80" s="1465"/>
      <c r="J80" s="1465"/>
      <c r="K80" s="1465"/>
      <c r="L80" s="1465"/>
      <c r="M80" s="263" t="s">
        <v>1083</v>
      </c>
      <c r="N80" s="263"/>
      <c r="O80" s="263"/>
      <c r="P80" s="1130"/>
      <c r="R80" s="140"/>
    </row>
    <row r="81" spans="1:18" s="6" customFormat="1" ht="18" customHeight="1">
      <c r="A81" s="138"/>
      <c r="B81" s="3"/>
      <c r="C81" s="1458" t="s">
        <v>1080</v>
      </c>
      <c r="D81" s="275"/>
      <c r="E81" s="1465"/>
      <c r="F81" s="1458"/>
      <c r="G81" s="276" t="s">
        <v>1099</v>
      </c>
      <c r="H81" s="1465"/>
      <c r="I81" s="1465"/>
      <c r="J81" s="1465"/>
      <c r="K81" s="1465"/>
      <c r="L81" s="1465"/>
      <c r="M81" s="263" t="s">
        <v>1084</v>
      </c>
      <c r="N81" s="263"/>
      <c r="O81" s="263"/>
      <c r="P81" s="1130"/>
      <c r="R81" s="1422"/>
    </row>
    <row r="82" spans="1:18" s="6" customFormat="1" ht="18" customHeight="1">
      <c r="A82" s="138"/>
      <c r="B82" s="3"/>
      <c r="C82" s="276" t="s">
        <v>1081</v>
      </c>
      <c r="D82" s="275"/>
      <c r="E82" s="1465"/>
      <c r="F82" s="1458"/>
      <c r="G82" s="276" t="s">
        <v>1100</v>
      </c>
      <c r="H82" s="1465"/>
      <c r="I82" s="1465"/>
      <c r="J82" s="1465"/>
      <c r="K82" s="1465"/>
      <c r="L82" s="1465"/>
      <c r="M82" s="1458" t="s">
        <v>1109</v>
      </c>
      <c r="N82" s="263"/>
      <c r="O82" s="263"/>
      <c r="P82" s="1130"/>
      <c r="R82" s="1422"/>
    </row>
    <row r="83" spans="1:18" s="6" customFormat="1" ht="18" customHeight="1">
      <c r="A83" s="138"/>
      <c r="B83" s="3"/>
      <c r="C83" s="263" t="s">
        <v>1101</v>
      </c>
      <c r="D83" s="275"/>
      <c r="E83" s="1465"/>
      <c r="F83" s="1458"/>
      <c r="G83" s="276" t="s">
        <v>1108</v>
      </c>
      <c r="H83" s="1465"/>
      <c r="I83" s="1465"/>
      <c r="J83" s="1465"/>
      <c r="K83" s="1465"/>
      <c r="L83" s="1465"/>
      <c r="M83" s="263"/>
      <c r="N83" s="263"/>
      <c r="O83" s="263"/>
      <c r="P83" s="1130"/>
      <c r="R83" s="1422"/>
    </row>
    <row r="84" spans="1:18" s="6" customFormat="1" ht="7.2" customHeight="1">
      <c r="A84" s="138"/>
      <c r="B84" s="3"/>
      <c r="C84" s="1458"/>
      <c r="D84" s="1464"/>
      <c r="E84" s="1464"/>
      <c r="F84" s="1458"/>
      <c r="G84" s="275"/>
      <c r="H84" s="275"/>
      <c r="I84" s="275"/>
      <c r="J84" s="275"/>
      <c r="K84" s="275"/>
      <c r="L84" s="275"/>
      <c r="M84" s="275"/>
      <c r="N84" s="1458"/>
      <c r="O84" s="1464"/>
      <c r="P84" s="1474"/>
      <c r="R84" s="140"/>
    </row>
    <row r="85" spans="1:18" s="6" customFormat="1" ht="18" customHeight="1">
      <c r="A85" s="138"/>
      <c r="B85" s="3"/>
      <c r="C85" s="1469"/>
      <c r="D85" s="1469"/>
      <c r="E85" s="1469"/>
      <c r="F85" s="1469"/>
      <c r="G85" s="1469"/>
      <c r="H85" s="1469"/>
      <c r="I85" s="1469"/>
      <c r="J85" s="1469"/>
      <c r="K85" s="1469"/>
      <c r="L85" s="1469"/>
      <c r="M85" s="1469"/>
      <c r="N85" s="1469"/>
      <c r="O85" s="1469"/>
      <c r="P85" s="1469"/>
      <c r="R85" s="140"/>
    </row>
    <row r="86" spans="1:18" s="6" customFormat="1" ht="24.6" customHeight="1">
      <c r="A86" s="138"/>
      <c r="B86" s="3"/>
      <c r="C86" s="1131"/>
      <c r="D86" s="1474"/>
      <c r="E86" s="1474"/>
      <c r="F86" s="1131"/>
      <c r="G86" s="1129"/>
      <c r="H86" s="1129"/>
      <c r="I86" s="1129"/>
      <c r="J86" s="1129"/>
      <c r="K86" s="1129"/>
      <c r="L86" s="1129"/>
      <c r="M86" s="1129"/>
      <c r="N86" s="1131"/>
      <c r="O86" s="1474"/>
      <c r="P86" s="1474"/>
      <c r="R86" s="140"/>
    </row>
    <row r="87" spans="1:18" s="6" customFormat="1" ht="15.6" customHeight="1">
      <c r="A87" s="138"/>
      <c r="B87" s="3"/>
      <c r="C87" s="1131"/>
      <c r="D87" s="1474"/>
      <c r="E87" s="1474"/>
      <c r="F87" s="1131"/>
      <c r="G87" s="1129"/>
      <c r="H87" s="1129"/>
      <c r="I87" s="1129"/>
      <c r="J87" s="1129"/>
      <c r="K87" s="1129"/>
      <c r="L87" s="1129"/>
      <c r="M87" s="1129"/>
      <c r="N87" s="1131"/>
      <c r="O87" s="1474"/>
      <c r="P87" s="1474"/>
      <c r="R87" s="1422"/>
    </row>
    <row r="88" spans="1:18" s="6" customFormat="1" ht="15.75" customHeight="1">
      <c r="A88" s="138"/>
      <c r="B88" s="3"/>
      <c r="C88" s="1131"/>
      <c r="D88" s="1474"/>
      <c r="E88" s="1474"/>
      <c r="F88" s="1131"/>
      <c r="G88" s="1129"/>
      <c r="H88" s="1129"/>
      <c r="I88" s="1129"/>
      <c r="J88" s="1129"/>
      <c r="K88" s="1129"/>
      <c r="L88" s="1129"/>
      <c r="M88" s="1129"/>
      <c r="N88" s="1131"/>
      <c r="O88" s="1474"/>
      <c r="P88" s="1474"/>
      <c r="R88" s="140"/>
    </row>
    <row r="89" spans="1:18" s="6" customFormat="1" ht="14.4" customHeight="1">
      <c r="A89" s="138"/>
      <c r="B89" s="3"/>
      <c r="C89" s="1131"/>
      <c r="D89" s="1474"/>
      <c r="E89" s="1474"/>
      <c r="F89" s="1131"/>
      <c r="G89" s="1129"/>
      <c r="H89" s="1129"/>
      <c r="I89" s="1129"/>
      <c r="J89" s="1129"/>
      <c r="K89" s="1129"/>
      <c r="L89" s="1129"/>
      <c r="M89" s="1129"/>
      <c r="N89" s="1131"/>
      <c r="O89" s="1474"/>
      <c r="P89" s="1474"/>
      <c r="R89" s="140"/>
    </row>
    <row r="90" spans="1:18" s="6" customFormat="1" ht="15.75" customHeight="1">
      <c r="A90" s="138"/>
      <c r="B90" s="3"/>
      <c r="C90" s="1131"/>
      <c r="D90" s="1474"/>
      <c r="E90" s="1474"/>
      <c r="F90" s="1131"/>
      <c r="G90" s="1129"/>
      <c r="H90" s="1129"/>
      <c r="I90" s="1129"/>
      <c r="J90" s="1129"/>
      <c r="K90" s="1129"/>
      <c r="L90" s="1129"/>
      <c r="M90" s="1129"/>
      <c r="N90" s="1131"/>
      <c r="O90" s="1474"/>
      <c r="P90" s="1474"/>
      <c r="R90" s="140"/>
    </row>
    <row r="91" spans="1:18" s="6" customFormat="1" ht="15.6" customHeight="1">
      <c r="A91" s="138"/>
      <c r="B91" s="3"/>
      <c r="C91" s="1131"/>
      <c r="D91" s="1474"/>
      <c r="E91" s="1474"/>
      <c r="F91" s="1131"/>
      <c r="G91" s="1129"/>
      <c r="H91" s="1129"/>
      <c r="I91" s="1129"/>
      <c r="J91" s="1129"/>
      <c r="K91" s="1129"/>
      <c r="L91" s="1129"/>
      <c r="M91" s="1129"/>
      <c r="N91" s="1131"/>
      <c r="O91" s="1474"/>
      <c r="P91" s="1474"/>
      <c r="R91" s="1422"/>
    </row>
    <row r="92" spans="1:18" s="6" customFormat="1" ht="15.75" customHeight="1">
      <c r="A92" s="138"/>
      <c r="B92" s="3"/>
      <c r="C92" s="1131"/>
      <c r="D92" s="1474"/>
      <c r="E92" s="1474"/>
      <c r="F92" s="1131"/>
      <c r="G92" s="1129"/>
      <c r="H92" s="1129"/>
      <c r="I92" s="1129"/>
      <c r="J92" s="1129"/>
      <c r="K92" s="1129"/>
      <c r="L92" s="1129"/>
      <c r="M92" s="1129"/>
      <c r="N92" s="1131"/>
      <c r="O92" s="1474"/>
      <c r="P92" s="1474"/>
      <c r="R92" s="140"/>
    </row>
    <row r="93" spans="1:18" s="6" customFormat="1" ht="15.75" customHeight="1">
      <c r="A93" s="138"/>
      <c r="B93" s="3"/>
      <c r="C93" s="1131"/>
      <c r="D93" s="1474"/>
      <c r="E93" s="1474"/>
      <c r="F93" s="1131"/>
      <c r="G93" s="1129"/>
      <c r="H93" s="1129"/>
      <c r="I93" s="1129"/>
      <c r="J93" s="1129"/>
      <c r="K93" s="1129"/>
      <c r="L93" s="1129"/>
      <c r="M93" s="1129"/>
      <c r="N93" s="1131"/>
      <c r="O93" s="1474"/>
      <c r="P93" s="1474"/>
      <c r="R93" s="140"/>
    </row>
    <row r="94" spans="1:18" s="6" customFormat="1" ht="15.75" customHeight="1">
      <c r="A94" s="138"/>
      <c r="B94" s="3"/>
      <c r="C94" s="1131"/>
      <c r="D94" s="1474"/>
      <c r="E94" s="1474"/>
      <c r="F94" s="1131"/>
      <c r="G94" s="1129"/>
      <c r="H94" s="1129"/>
      <c r="I94" s="1129"/>
      <c r="J94" s="1129"/>
      <c r="K94" s="1129"/>
      <c r="L94" s="1129"/>
      <c r="M94" s="1129"/>
      <c r="N94" s="1131"/>
      <c r="O94" s="1474"/>
      <c r="P94" s="1474"/>
      <c r="R94" s="140"/>
    </row>
    <row r="95" spans="1:18" s="6" customFormat="1" ht="15.75" customHeight="1">
      <c r="A95" s="138"/>
      <c r="B95" s="3"/>
      <c r="C95" s="1131"/>
      <c r="D95" s="1474"/>
      <c r="E95" s="1474"/>
      <c r="F95" s="1131"/>
      <c r="G95" s="1129"/>
      <c r="H95" s="1129"/>
      <c r="I95" s="1129"/>
      <c r="J95" s="1129"/>
      <c r="K95" s="1129"/>
      <c r="L95" s="1129"/>
      <c r="M95" s="1129"/>
      <c r="N95" s="1131"/>
      <c r="O95" s="1474"/>
      <c r="P95" s="1474"/>
      <c r="R95" s="140"/>
    </row>
    <row r="96" spans="1:18" s="6" customFormat="1" ht="15.75" customHeight="1">
      <c r="A96" s="138"/>
      <c r="B96" s="3"/>
      <c r="C96" s="1131"/>
      <c r="D96" s="1474"/>
      <c r="E96" s="1474"/>
      <c r="F96" s="1131"/>
      <c r="G96" s="1129"/>
      <c r="H96" s="1129"/>
      <c r="I96" s="1129"/>
      <c r="J96" s="1129"/>
      <c r="K96" s="1129"/>
      <c r="L96" s="1129"/>
      <c r="M96" s="1129"/>
      <c r="N96" s="1131"/>
      <c r="O96" s="1474"/>
      <c r="P96" s="1474"/>
      <c r="R96" s="140"/>
    </row>
    <row r="97" spans="1:18" s="6" customFormat="1" ht="18" customHeight="1">
      <c r="A97" s="138"/>
      <c r="B97" s="3"/>
      <c r="C97" s="1131"/>
      <c r="D97" s="1474"/>
      <c r="E97" s="1474"/>
      <c r="F97" s="1131"/>
      <c r="G97" s="1129"/>
      <c r="H97" s="1129"/>
      <c r="I97" s="1129"/>
      <c r="J97" s="1129"/>
      <c r="K97" s="1129"/>
      <c r="L97" s="1129"/>
      <c r="M97" s="1129"/>
      <c r="N97" s="1131"/>
      <c r="O97" s="1474"/>
      <c r="P97" s="1474"/>
      <c r="R97" s="140"/>
    </row>
    <row r="98" spans="1:18" s="6" customFormat="1" ht="15.75" customHeight="1">
      <c r="A98" s="138"/>
      <c r="B98" s="3"/>
      <c r="C98" s="1131"/>
      <c r="D98" s="1474"/>
      <c r="E98" s="1474"/>
      <c r="F98" s="1131"/>
      <c r="G98" s="1129"/>
      <c r="H98" s="1129"/>
      <c r="I98" s="1129"/>
      <c r="J98" s="1129"/>
      <c r="K98" s="1129"/>
      <c r="L98" s="1129"/>
      <c r="M98" s="1129"/>
      <c r="N98" s="1131"/>
      <c r="O98" s="1474"/>
      <c r="P98" s="1474"/>
      <c r="R98" s="140"/>
    </row>
    <row r="99" spans="1:18" s="6" customFormat="1" ht="15.75" customHeight="1">
      <c r="A99" s="138"/>
      <c r="B99" s="3"/>
      <c r="C99" s="1131"/>
      <c r="D99" s="1474"/>
      <c r="E99" s="1474"/>
      <c r="F99" s="1131"/>
      <c r="G99" s="1129"/>
      <c r="H99" s="1129"/>
      <c r="I99" s="1129"/>
      <c r="J99" s="1129"/>
      <c r="K99" s="1129"/>
      <c r="L99" s="1129"/>
      <c r="M99" s="1129"/>
      <c r="N99" s="1131"/>
      <c r="O99" s="1474"/>
      <c r="P99" s="1474"/>
      <c r="R99" s="140"/>
    </row>
    <row r="100" spans="1:18" s="6" customFormat="1" ht="15.6" customHeight="1">
      <c r="A100" s="138"/>
      <c r="B100" s="3"/>
      <c r="C100" s="267"/>
      <c r="D100" s="793"/>
      <c r="E100" s="793"/>
      <c r="F100" s="267"/>
      <c r="G100" s="85"/>
      <c r="H100" s="85"/>
      <c r="I100" s="85"/>
      <c r="J100" s="85"/>
      <c r="K100" s="85"/>
      <c r="L100" s="85"/>
      <c r="M100" s="85"/>
      <c r="N100" s="267"/>
      <c r="O100" s="793"/>
      <c r="P100" s="793"/>
      <c r="R100" s="1422"/>
    </row>
    <row r="101" spans="1:18" s="6" customFormat="1" ht="15.75" customHeight="1">
      <c r="A101" s="138"/>
      <c r="B101" s="3"/>
      <c r="C101" s="311"/>
      <c r="D101" s="165"/>
      <c r="E101" s="165"/>
      <c r="F101" s="311"/>
      <c r="N101" s="311"/>
      <c r="O101" s="165"/>
      <c r="P101" s="165"/>
      <c r="R101" s="140"/>
    </row>
    <row r="102" spans="1:18" s="6" customFormat="1" ht="15.75" customHeight="1">
      <c r="A102" s="138"/>
      <c r="B102" s="3"/>
      <c r="C102" s="311"/>
      <c r="D102" s="165"/>
      <c r="E102" s="165"/>
      <c r="F102" s="311"/>
      <c r="N102" s="311"/>
      <c r="O102" s="165"/>
      <c r="P102" s="165"/>
      <c r="R102" s="140"/>
    </row>
    <row r="103" spans="1:18" s="6" customFormat="1" ht="15.6" customHeight="1">
      <c r="A103" s="138"/>
      <c r="B103" s="3"/>
      <c r="C103" s="267"/>
      <c r="D103" s="793"/>
      <c r="E103" s="793"/>
      <c r="F103" s="267"/>
      <c r="G103" s="85"/>
      <c r="H103" s="85"/>
      <c r="I103" s="85"/>
      <c r="J103" s="85"/>
      <c r="K103" s="85"/>
      <c r="L103" s="85"/>
      <c r="M103" s="85"/>
      <c r="N103" s="267"/>
      <c r="O103" s="793"/>
      <c r="P103" s="793"/>
      <c r="R103" s="1422"/>
    </row>
    <row r="104" spans="1:18" s="6" customFormat="1" ht="15.75" customHeight="1">
      <c r="A104" s="138"/>
      <c r="B104" s="3"/>
      <c r="C104" s="311"/>
      <c r="D104" s="165"/>
      <c r="E104" s="165"/>
      <c r="F104" s="311"/>
      <c r="N104" s="311"/>
      <c r="O104" s="165"/>
      <c r="P104" s="165"/>
      <c r="R104" s="140"/>
    </row>
    <row r="105" spans="1:18" s="6" customFormat="1" ht="15.75" customHeight="1">
      <c r="A105" s="138"/>
      <c r="B105" s="3"/>
      <c r="C105" s="311"/>
      <c r="D105" s="165"/>
      <c r="E105" s="165"/>
      <c r="F105" s="311"/>
      <c r="N105" s="311"/>
      <c r="O105" s="165"/>
      <c r="P105" s="165"/>
      <c r="R105" s="140"/>
    </row>
    <row r="106" spans="1:18" s="6" customFormat="1" ht="15.75" customHeight="1">
      <c r="A106" s="138"/>
      <c r="B106" s="3"/>
      <c r="C106" s="311"/>
      <c r="D106" s="165"/>
      <c r="E106" s="165"/>
      <c r="F106" s="311"/>
      <c r="N106" s="311"/>
      <c r="O106" s="165"/>
      <c r="P106" s="165"/>
      <c r="R106" s="140"/>
    </row>
    <row r="107" spans="1:18" s="6" customFormat="1" ht="15.75" customHeight="1">
      <c r="A107" s="138"/>
      <c r="B107" s="3"/>
      <c r="C107" s="311"/>
      <c r="D107" s="165"/>
      <c r="E107" s="165"/>
      <c r="F107" s="311"/>
      <c r="N107" s="311"/>
      <c r="O107" s="165"/>
      <c r="P107" s="165"/>
      <c r="R107" s="140"/>
    </row>
    <row r="108" spans="1:18" s="6" customFormat="1" ht="15.75" customHeight="1">
      <c r="A108" s="138"/>
      <c r="B108" s="3"/>
      <c r="C108" s="311"/>
      <c r="D108" s="165"/>
      <c r="E108" s="165"/>
      <c r="F108" s="311"/>
      <c r="N108" s="311"/>
      <c r="O108" s="165"/>
      <c r="P108" s="165"/>
      <c r="R108" s="140"/>
    </row>
    <row r="109" spans="1:18" s="6" customFormat="1" ht="18" customHeight="1">
      <c r="A109" s="138"/>
      <c r="B109" s="3"/>
      <c r="C109" s="311"/>
      <c r="D109" s="165"/>
      <c r="E109" s="165"/>
      <c r="F109" s="311"/>
      <c r="N109" s="311"/>
      <c r="O109" s="165"/>
      <c r="P109" s="165"/>
      <c r="R109" s="140"/>
    </row>
    <row r="110" spans="1:18" s="6" customFormat="1" ht="15.75" customHeight="1">
      <c r="A110" s="138"/>
      <c r="B110" s="3"/>
      <c r="C110" s="311"/>
      <c r="D110" s="165"/>
      <c r="E110" s="165"/>
      <c r="F110" s="311"/>
      <c r="N110" s="311"/>
      <c r="O110" s="165"/>
      <c r="P110" s="165"/>
      <c r="R110" s="140"/>
    </row>
    <row r="111" spans="1:18" s="6" customFormat="1" ht="15.75" customHeight="1">
      <c r="A111" s="138"/>
      <c r="B111" s="3"/>
      <c r="C111" s="311"/>
      <c r="D111" s="165"/>
      <c r="E111" s="165"/>
      <c r="F111" s="311"/>
      <c r="N111" s="311"/>
      <c r="O111" s="165"/>
      <c r="P111" s="165"/>
      <c r="R111" s="140"/>
    </row>
    <row r="112" spans="1:18" s="6" customFormat="1" ht="15.75" customHeight="1">
      <c r="A112" s="138"/>
      <c r="B112" s="3"/>
      <c r="C112" s="311"/>
      <c r="D112" s="165"/>
      <c r="E112" s="165"/>
      <c r="F112" s="311"/>
      <c r="G112" s="165"/>
      <c r="H112" s="165"/>
      <c r="I112" s="165"/>
      <c r="J112" s="165"/>
      <c r="K112" s="165"/>
      <c r="L112" s="165"/>
      <c r="N112" s="311"/>
      <c r="O112" s="165"/>
      <c r="P112" s="165"/>
      <c r="R112" s="140"/>
    </row>
    <row r="113" spans="1:29" s="6" customFormat="1" ht="15.75" customHeight="1">
      <c r="A113" s="138"/>
      <c r="B113" s="3"/>
      <c r="C113" s="311"/>
      <c r="E113" s="237"/>
      <c r="F113" s="311"/>
      <c r="G113" s="165"/>
      <c r="H113" s="165"/>
      <c r="I113" s="165"/>
      <c r="J113" s="165"/>
      <c r="K113" s="165"/>
      <c r="L113" s="165"/>
      <c r="M113" s="165"/>
      <c r="N113" s="165"/>
      <c r="O113" s="165"/>
      <c r="P113" s="165"/>
      <c r="R113" s="140"/>
    </row>
    <row r="114" spans="1:29" s="56" customFormat="1" ht="16.95" customHeight="1">
      <c r="A114" s="835"/>
      <c r="B114" s="47"/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R114" s="836"/>
    </row>
    <row r="115" spans="1:29" s="6" customFormat="1" ht="15.75" customHeight="1">
      <c r="A115" s="138"/>
      <c r="B115" s="3"/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5"/>
      <c r="R115" s="140"/>
    </row>
    <row r="116" spans="1:29" s="289" customFormat="1" ht="13.95" customHeight="1">
      <c r="A116" s="540"/>
      <c r="B116" s="1"/>
      <c r="C116" s="1753" t="s">
        <v>47</v>
      </c>
      <c r="D116" s="1"/>
      <c r="E116" s="1"/>
      <c r="G116" s="1"/>
      <c r="H116" s="1"/>
      <c r="I116" s="1"/>
      <c r="J116" s="1"/>
      <c r="K116" s="1"/>
      <c r="L116" s="1"/>
      <c r="O116" s="1754" t="s">
        <v>116</v>
      </c>
      <c r="P116" s="1754"/>
      <c r="R116" s="681"/>
    </row>
    <row r="117" spans="1:29" s="289" customFormat="1" ht="13.95" customHeight="1">
      <c r="A117" s="540"/>
      <c r="B117" s="1"/>
      <c r="C117" s="1753"/>
      <c r="D117" s="1"/>
      <c r="E117" s="1"/>
      <c r="G117" s="1"/>
      <c r="H117" s="1"/>
      <c r="I117" s="1"/>
      <c r="J117" s="1"/>
      <c r="K117" s="1"/>
      <c r="L117" s="1"/>
      <c r="O117" s="1754" t="s">
        <v>115</v>
      </c>
      <c r="P117" s="1754"/>
      <c r="R117" s="681"/>
    </row>
    <row r="118" spans="1:29" s="56" customFormat="1" ht="58.5" customHeight="1">
      <c r="A118" s="835"/>
      <c r="B118" s="47"/>
      <c r="C118" s="1480" t="s">
        <v>202</v>
      </c>
      <c r="D118" s="1481"/>
      <c r="E118" s="1481"/>
      <c r="F118" s="1481"/>
      <c r="G118" s="1482"/>
      <c r="H118" s="1483" t="s">
        <v>280</v>
      </c>
      <c r="I118" s="1484"/>
      <c r="J118" s="1484"/>
      <c r="K118" s="1484"/>
      <c r="L118" s="1484"/>
      <c r="M118" s="1484"/>
      <c r="N118" s="1485"/>
      <c r="O118" s="1747">
        <v>700</v>
      </c>
      <c r="P118" s="1748"/>
      <c r="R118" s="836"/>
    </row>
    <row r="119" spans="1:29" s="56" customFormat="1" ht="58.5" customHeight="1">
      <c r="A119" s="835"/>
      <c r="B119" s="47"/>
      <c r="C119" s="1480" t="s">
        <v>1103</v>
      </c>
      <c r="D119" s="1481"/>
      <c r="E119" s="1481"/>
      <c r="F119" s="1481"/>
      <c r="G119" s="1482"/>
      <c r="H119" s="1483" t="s">
        <v>280</v>
      </c>
      <c r="I119" s="1484"/>
      <c r="J119" s="1484"/>
      <c r="K119" s="1484"/>
      <c r="L119" s="1484"/>
      <c r="M119" s="1484"/>
      <c r="N119" s="1485"/>
      <c r="O119" s="1747">
        <v>1000</v>
      </c>
      <c r="P119" s="1748"/>
      <c r="R119" s="836"/>
    </row>
    <row r="120" spans="1:29" s="56" customFormat="1" ht="15" customHeight="1">
      <c r="A120" s="835"/>
      <c r="B120" s="47"/>
      <c r="C120" s="837"/>
      <c r="D120" s="837"/>
      <c r="E120" s="837"/>
      <c r="F120" s="838"/>
      <c r="G120" s="838"/>
      <c r="H120" s="838"/>
      <c r="I120" s="838"/>
      <c r="J120" s="838"/>
      <c r="K120" s="838"/>
      <c r="L120" s="838"/>
      <c r="M120" s="839"/>
      <c r="N120" s="839"/>
      <c r="R120" s="836"/>
    </row>
    <row r="121" spans="1:29" s="56" customFormat="1" ht="7.5" customHeight="1">
      <c r="A121" s="835"/>
      <c r="B121" s="47"/>
      <c r="C121" s="837"/>
      <c r="D121" s="837"/>
      <c r="E121" s="837"/>
      <c r="F121" s="838"/>
      <c r="G121" s="838"/>
      <c r="H121" s="838"/>
      <c r="I121" s="838"/>
      <c r="J121" s="838"/>
      <c r="K121" s="838"/>
      <c r="L121" s="838"/>
      <c r="M121" s="839"/>
      <c r="N121" s="839"/>
      <c r="R121" s="836"/>
    </row>
    <row r="122" spans="1:29" s="56" customFormat="1" ht="7.5" customHeight="1">
      <c r="A122" s="835"/>
      <c r="B122" s="47"/>
      <c r="C122" s="837"/>
      <c r="D122" s="837"/>
      <c r="E122" s="837"/>
      <c r="F122" s="838"/>
      <c r="G122" s="838"/>
      <c r="H122" s="838"/>
      <c r="I122" s="838"/>
      <c r="J122" s="838"/>
      <c r="K122" s="838"/>
      <c r="L122" s="838"/>
      <c r="M122" s="839"/>
      <c r="N122" s="839"/>
      <c r="R122" s="836"/>
    </row>
    <row r="123" spans="1:29" s="7" customFormat="1" ht="16.5" customHeight="1">
      <c r="A123" s="133"/>
      <c r="C123" s="862" t="s">
        <v>309</v>
      </c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3"/>
      <c r="R123" s="864"/>
      <c r="S123" s="865"/>
      <c r="T123" s="865"/>
      <c r="U123" s="865"/>
      <c r="V123" s="865"/>
      <c r="W123" s="865"/>
      <c r="X123" s="865"/>
      <c r="Y123" s="865"/>
      <c r="Z123" s="865"/>
      <c r="AA123" s="865"/>
      <c r="AB123" s="865"/>
      <c r="AC123" s="865"/>
    </row>
    <row r="124" spans="1:29" s="7" customFormat="1" ht="16.5" customHeight="1">
      <c r="A124" s="133"/>
      <c r="C124" s="866" t="s">
        <v>109</v>
      </c>
      <c r="D124" s="866"/>
      <c r="E124" s="866"/>
      <c r="F124" s="866"/>
      <c r="G124" s="866"/>
      <c r="H124" s="866"/>
      <c r="I124" s="866"/>
      <c r="J124" s="866"/>
      <c r="K124" s="866"/>
      <c r="L124" s="866"/>
      <c r="M124" s="866"/>
      <c r="N124" s="866"/>
      <c r="O124" s="866"/>
      <c r="P124" s="866"/>
      <c r="Q124" s="867"/>
      <c r="R124" s="868"/>
      <c r="S124" s="865"/>
      <c r="T124" s="865"/>
      <c r="U124" s="865"/>
      <c r="V124" s="865"/>
      <c r="W124" s="865"/>
      <c r="X124" s="865"/>
      <c r="Y124" s="865"/>
      <c r="Z124" s="865"/>
      <c r="AA124" s="865"/>
      <c r="AB124" s="865"/>
      <c r="AC124" s="865"/>
    </row>
    <row r="125" spans="1:29">
      <c r="A125" s="840"/>
      <c r="B125" s="841"/>
      <c r="C125" s="841"/>
      <c r="D125" s="841"/>
      <c r="E125" s="841"/>
      <c r="F125" s="841"/>
      <c r="G125" s="841"/>
      <c r="H125" s="841"/>
      <c r="I125" s="841"/>
      <c r="J125" s="841"/>
      <c r="K125" s="841"/>
      <c r="L125" s="841"/>
      <c r="M125" s="841"/>
      <c r="N125" s="841"/>
      <c r="O125" s="841"/>
      <c r="P125" s="841"/>
      <c r="Q125" s="841"/>
      <c r="R125" s="842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</row>
    <row r="126" spans="1:29"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</row>
  </sheetData>
  <mergeCells count="22">
    <mergeCell ref="C18:D18"/>
    <mergeCell ref="C116:C117"/>
    <mergeCell ref="O116:P116"/>
    <mergeCell ref="O117:P117"/>
    <mergeCell ref="I15:J15"/>
    <mergeCell ref="O15:P15"/>
    <mergeCell ref="I16:J16"/>
    <mergeCell ref="O16:P16"/>
    <mergeCell ref="C2:O2"/>
    <mergeCell ref="C5:E5"/>
    <mergeCell ref="I8:J8"/>
    <mergeCell ref="O8:P8"/>
    <mergeCell ref="I11:J11"/>
    <mergeCell ref="O11:P11"/>
    <mergeCell ref="O119:P119"/>
    <mergeCell ref="O118:P118"/>
    <mergeCell ref="I10:J10"/>
    <mergeCell ref="O10:P10"/>
    <mergeCell ref="I14:J14"/>
    <mergeCell ref="O14:P14"/>
    <mergeCell ref="I12:J12"/>
    <mergeCell ref="O12:P12"/>
  </mergeCells>
  <printOptions horizontalCentered="1"/>
  <pageMargins left="0.15748031496062992" right="0.11811023622047245" top="0.19685039370078741" bottom="0.31496062992125984" header="0.51181102362204722" footer="0.51181102362204722"/>
  <pageSetup paperSize="9" scale="34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7C22D-4BB7-489E-90A4-8DA596E09E0D}">
  <sheetPr>
    <pageSetUpPr fitToPage="1"/>
  </sheetPr>
  <dimension ref="A1:AH123"/>
  <sheetViews>
    <sheetView showGridLines="0" tabSelected="1" view="pageBreakPreview" zoomScale="60" zoomScaleNormal="60" workbookViewId="0">
      <selection activeCell="C3" sqref="C3"/>
    </sheetView>
  </sheetViews>
  <sheetFormatPr defaultColWidth="9.109375" defaultRowHeight="13.2"/>
  <cols>
    <col min="1" max="1" width="1.88671875" style="1" customWidth="1"/>
    <col min="2" max="2" width="1.6640625" style="1" customWidth="1"/>
    <col min="3" max="3" width="45.33203125" style="1" customWidth="1"/>
    <col min="4" max="4" width="26.6640625" style="1" customWidth="1"/>
    <col min="5" max="5" width="3.33203125" style="1" customWidth="1"/>
    <col min="6" max="6" width="14.6640625" style="1" customWidth="1"/>
    <col min="7" max="7" width="13.6640625" style="1" customWidth="1"/>
    <col min="8" max="8" width="18" style="1" customWidth="1"/>
    <col min="9" max="9" width="11.109375" style="1" customWidth="1"/>
    <col min="10" max="10" width="10.44140625" style="1" customWidth="1"/>
    <col min="11" max="11" width="20.6640625" style="1" customWidth="1"/>
    <col min="12" max="12" width="17.33203125" style="1" customWidth="1"/>
    <col min="13" max="13" width="10.6640625" style="1" customWidth="1"/>
    <col min="14" max="14" width="27" style="1" customWidth="1"/>
    <col min="15" max="15" width="20.6640625" style="1" customWidth="1"/>
    <col min="16" max="16" width="20.33203125" style="1" customWidth="1"/>
    <col min="17" max="17" width="2.33203125" style="1" customWidth="1"/>
    <col min="18" max="18" width="2.44140625" style="1" customWidth="1"/>
    <col min="19" max="19" width="30.5546875" style="1" customWidth="1"/>
    <col min="20" max="16384" width="9.109375" style="1"/>
  </cols>
  <sheetData>
    <row r="1" spans="1:23" ht="3" customHeight="1">
      <c r="A1" s="812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813"/>
    </row>
    <row r="2" spans="1:23" ht="124.5" customHeight="1">
      <c r="A2" s="1444"/>
      <c r="B2" s="1374"/>
      <c r="C2" s="1756"/>
      <c r="D2" s="1756"/>
      <c r="E2" s="1756"/>
      <c r="F2" s="1756"/>
      <c r="G2" s="1756"/>
      <c r="H2" s="1756"/>
      <c r="I2" s="1756"/>
      <c r="J2" s="1756"/>
      <c r="K2" s="1756"/>
      <c r="L2" s="1756"/>
      <c r="M2" s="1756"/>
      <c r="N2" s="1756"/>
      <c r="O2" s="1756"/>
      <c r="P2" s="1374"/>
      <c r="Q2" s="1374"/>
      <c r="R2" s="1443"/>
    </row>
    <row r="3" spans="1:23" ht="17.25" customHeight="1">
      <c r="A3" s="540"/>
      <c r="B3" s="814"/>
      <c r="C3" s="815"/>
      <c r="D3" s="814"/>
      <c r="E3" s="814"/>
      <c r="F3" s="814"/>
      <c r="G3" s="814"/>
      <c r="H3" s="814"/>
      <c r="I3" s="814"/>
      <c r="J3" s="814"/>
      <c r="K3" s="814"/>
      <c r="L3" s="814"/>
      <c r="M3" s="814"/>
      <c r="N3" s="814"/>
      <c r="O3" s="816"/>
      <c r="P3"/>
      <c r="Q3"/>
      <c r="R3" s="1371"/>
      <c r="T3" s="165"/>
    </row>
    <row r="4" spans="1:23" ht="71.25" customHeight="1">
      <c r="A4" s="540"/>
      <c r="B4" s="814"/>
      <c r="C4" s="815"/>
      <c r="D4" s="814"/>
      <c r="E4" s="814"/>
      <c r="F4" s="814"/>
      <c r="G4" s="814"/>
      <c r="H4" s="814"/>
      <c r="I4" s="814"/>
      <c r="J4" s="814"/>
      <c r="K4" s="814"/>
      <c r="L4" s="814"/>
      <c r="M4" s="816"/>
      <c r="N4" s="814"/>
      <c r="P4"/>
      <c r="Q4"/>
      <c r="R4" s="1378"/>
    </row>
    <row r="5" spans="1:23" ht="45" customHeight="1">
      <c r="A5" s="540"/>
      <c r="B5" s="814"/>
      <c r="C5" s="1440" t="s">
        <v>1102</v>
      </c>
      <c r="D5" s="1441"/>
      <c r="E5" s="1441"/>
      <c r="F5" s="1442"/>
      <c r="G5" s="1441"/>
      <c r="H5" s="1441"/>
      <c r="I5" s="814"/>
      <c r="J5" s="814"/>
      <c r="K5" s="814"/>
      <c r="L5" s="814"/>
      <c r="M5" s="814"/>
      <c r="N5" s="814"/>
      <c r="O5" s="816"/>
      <c r="P5"/>
      <c r="Q5"/>
      <c r="R5" s="1371"/>
      <c r="T5" s="165"/>
    </row>
    <row r="6" spans="1:23" ht="27" customHeight="1">
      <c r="A6" s="540"/>
      <c r="C6" s="299" t="str">
        <f>'i10 FL'!C5</f>
        <v>SAJAMSKI CENOVNIK  02/25 VAŽI OD 05.03.2025.</v>
      </c>
      <c r="D6" s="817"/>
      <c r="E6" s="229"/>
      <c r="F6" s="817"/>
      <c r="O6" s="818"/>
      <c r="R6" s="1371"/>
    </row>
    <row r="7" spans="1:23" ht="21.75" customHeight="1" thickBot="1">
      <c r="A7" s="540"/>
      <c r="O7" s="818"/>
      <c r="R7" s="1371"/>
    </row>
    <row r="8" spans="1:23" ht="78.75" customHeight="1" thickBot="1">
      <c r="A8" s="540"/>
      <c r="C8" s="67" t="s">
        <v>0</v>
      </c>
      <c r="D8" s="67" t="s">
        <v>13</v>
      </c>
      <c r="E8" s="37"/>
      <c r="F8" s="109" t="s">
        <v>39</v>
      </c>
      <c r="G8" s="369" t="s">
        <v>698</v>
      </c>
      <c r="H8" s="369" t="s">
        <v>9</v>
      </c>
      <c r="I8" s="1679" t="s">
        <v>813</v>
      </c>
      <c r="J8" s="1679"/>
      <c r="K8" s="369" t="s">
        <v>814</v>
      </c>
      <c r="L8" s="369" t="s">
        <v>815</v>
      </c>
      <c r="M8" s="369" t="s">
        <v>30</v>
      </c>
      <c r="N8" s="369" t="s">
        <v>111</v>
      </c>
      <c r="O8" s="1603" t="s">
        <v>14</v>
      </c>
      <c r="P8" s="1603"/>
      <c r="R8" s="1371"/>
      <c r="S8" s="165"/>
      <c r="V8" s="165"/>
      <c r="W8" s="165"/>
    </row>
    <row r="9" spans="1:23" s="3" customFormat="1" ht="9.6" customHeight="1" thickBot="1">
      <c r="A9" s="138"/>
      <c r="C9" s="819"/>
      <c r="D9" s="820"/>
      <c r="E9" s="820"/>
      <c r="F9" s="820"/>
      <c r="G9" s="112"/>
      <c r="H9" s="821"/>
      <c r="I9" s="291"/>
      <c r="J9" s="291"/>
      <c r="K9" s="291"/>
      <c r="L9" s="291"/>
      <c r="M9" s="112"/>
      <c r="N9" s="111"/>
      <c r="O9" s="822"/>
      <c r="P9" s="823"/>
      <c r="R9" s="1434"/>
    </row>
    <row r="10" spans="1:23" s="115" customFormat="1" ht="24" customHeight="1">
      <c r="A10" s="141"/>
      <c r="B10" s="114"/>
      <c r="C10" s="827" t="s">
        <v>807</v>
      </c>
      <c r="D10" s="473" t="s">
        <v>56</v>
      </c>
      <c r="E10" s="827"/>
      <c r="F10" s="545" t="s">
        <v>41</v>
      </c>
      <c r="G10" s="546" t="s">
        <v>113</v>
      </c>
      <c r="H10" s="546">
        <v>1598</v>
      </c>
      <c r="I10" s="1730">
        <v>253</v>
      </c>
      <c r="J10" s="1730"/>
      <c r="K10" s="473">
        <v>160</v>
      </c>
      <c r="L10" s="473">
        <v>98</v>
      </c>
      <c r="M10" s="545">
        <v>5</v>
      </c>
      <c r="N10" s="850" t="s">
        <v>800</v>
      </c>
      <c r="O10" s="1732">
        <v>66990</v>
      </c>
      <c r="P10" s="1732"/>
      <c r="Q10" s="142"/>
      <c r="R10" s="1435"/>
      <c r="S10" s="36"/>
      <c r="U10" s="165"/>
    </row>
    <row r="11" spans="1:23" s="115" customFormat="1" ht="24" customHeight="1" thickBot="1">
      <c r="A11" s="141"/>
      <c r="B11" s="114"/>
      <c r="C11" s="828" t="s">
        <v>1085</v>
      </c>
      <c r="D11" s="602" t="s">
        <v>1051</v>
      </c>
      <c r="E11" s="828"/>
      <c r="F11" s="549" t="s">
        <v>41</v>
      </c>
      <c r="G11" s="550" t="s">
        <v>113</v>
      </c>
      <c r="H11" s="550">
        <v>1598</v>
      </c>
      <c r="I11" s="1694">
        <v>253</v>
      </c>
      <c r="J11" s="1694"/>
      <c r="K11" s="602">
        <v>160</v>
      </c>
      <c r="L11" s="602">
        <v>98</v>
      </c>
      <c r="M11" s="549">
        <v>5</v>
      </c>
      <c r="N11" s="851" t="s">
        <v>800</v>
      </c>
      <c r="O11" s="1733">
        <v>69990</v>
      </c>
      <c r="P11" s="1733"/>
      <c r="Q11" s="142"/>
      <c r="R11" s="1435"/>
      <c r="S11" s="36"/>
      <c r="U11" s="165"/>
    </row>
    <row r="12" spans="1:23" s="115" customFormat="1" ht="9" customHeight="1" thickBot="1">
      <c r="A12" s="141"/>
      <c r="B12" s="114"/>
      <c r="C12" s="304"/>
      <c r="D12" s="953"/>
      <c r="E12" s="304"/>
      <c r="F12" s="80"/>
      <c r="G12" s="306"/>
      <c r="H12" s="306"/>
      <c r="I12" s="953"/>
      <c r="J12" s="953"/>
      <c r="K12" s="953"/>
      <c r="L12" s="953"/>
      <c r="M12" s="80"/>
      <c r="N12" s="954"/>
      <c r="O12" s="419"/>
      <c r="P12" s="419"/>
      <c r="Q12" s="142"/>
      <c r="R12" s="1435"/>
      <c r="U12" s="165"/>
    </row>
    <row r="13" spans="1:23" s="115" customFormat="1" ht="24" customHeight="1">
      <c r="A13" s="141"/>
      <c r="B13" s="114"/>
      <c r="C13" s="827" t="s">
        <v>816</v>
      </c>
      <c r="D13" s="473" t="s">
        <v>56</v>
      </c>
      <c r="E13" s="827"/>
      <c r="F13" s="545" t="s">
        <v>41</v>
      </c>
      <c r="G13" s="546" t="s">
        <v>113</v>
      </c>
      <c r="H13" s="546">
        <v>1598</v>
      </c>
      <c r="I13" s="1730">
        <v>253</v>
      </c>
      <c r="J13" s="1730"/>
      <c r="K13" s="473">
        <v>160</v>
      </c>
      <c r="L13" s="473">
        <v>98</v>
      </c>
      <c r="M13" s="545">
        <v>5</v>
      </c>
      <c r="N13" s="850" t="s">
        <v>800</v>
      </c>
      <c r="O13" s="1732">
        <f t="shared" ref="O13:O14" si="0">O10+1000</f>
        <v>67990</v>
      </c>
      <c r="P13" s="1732"/>
      <c r="Q13" s="142"/>
      <c r="R13" s="1435"/>
      <c r="U13" s="165"/>
    </row>
    <row r="14" spans="1:23" s="115" customFormat="1" ht="24" customHeight="1" thickBot="1">
      <c r="A14" s="141"/>
      <c r="B14" s="114"/>
      <c r="C14" s="828" t="s">
        <v>817</v>
      </c>
      <c r="D14" s="602" t="s">
        <v>1051</v>
      </c>
      <c r="E14" s="828"/>
      <c r="F14" s="549" t="s">
        <v>41</v>
      </c>
      <c r="G14" s="550" t="s">
        <v>113</v>
      </c>
      <c r="H14" s="550">
        <v>1598</v>
      </c>
      <c r="I14" s="1694">
        <v>253</v>
      </c>
      <c r="J14" s="1694"/>
      <c r="K14" s="602">
        <v>160</v>
      </c>
      <c r="L14" s="602">
        <v>98</v>
      </c>
      <c r="M14" s="549">
        <v>5</v>
      </c>
      <c r="N14" s="851" t="s">
        <v>800</v>
      </c>
      <c r="O14" s="1733">
        <f t="shared" si="0"/>
        <v>70990</v>
      </c>
      <c r="P14" s="1733"/>
      <c r="Q14" s="142"/>
      <c r="R14" s="1435"/>
      <c r="U14" s="165"/>
    </row>
    <row r="15" spans="1:23" s="165" customFormat="1" ht="9.6" customHeight="1" thickBot="1">
      <c r="A15" s="853"/>
      <c r="C15" s="803"/>
      <c r="D15" s="803"/>
      <c r="E15" s="803"/>
      <c r="F15" s="803"/>
      <c r="G15" s="803"/>
      <c r="H15" s="803"/>
      <c r="I15" s="803"/>
      <c r="J15" s="803"/>
      <c r="K15" s="803"/>
      <c r="L15" s="803"/>
      <c r="M15" s="803"/>
      <c r="N15" s="803"/>
      <c r="O15" s="803"/>
      <c r="P15" s="803"/>
      <c r="R15" s="1378"/>
    </row>
    <row r="16" spans="1:23" ht="23.25" customHeight="1">
      <c r="A16" s="540"/>
      <c r="C16" s="1741" t="s">
        <v>908</v>
      </c>
      <c r="D16" s="1741"/>
      <c r="F16" s="47"/>
      <c r="G16" s="17"/>
      <c r="H16" s="17"/>
      <c r="I16" s="17"/>
      <c r="J16" s="17"/>
      <c r="K16" s="17"/>
      <c r="L16" s="17"/>
      <c r="M16" s="17"/>
      <c r="N16" s="17"/>
      <c r="R16" s="1371"/>
    </row>
    <row r="17" spans="1:34" ht="5.25" customHeight="1">
      <c r="A17" s="540"/>
      <c r="C17" s="47"/>
      <c r="E17" s="829"/>
      <c r="F17" s="47"/>
      <c r="G17" s="17"/>
      <c r="H17" s="17"/>
      <c r="I17" s="17"/>
      <c r="J17" s="17"/>
      <c r="K17" s="17"/>
      <c r="L17" s="17"/>
      <c r="M17" s="17"/>
      <c r="N17" s="17"/>
      <c r="R17" s="1371"/>
    </row>
    <row r="18" spans="1:34" s="6" customFormat="1" ht="15.75" customHeight="1">
      <c r="A18" s="138"/>
      <c r="B18" s="3"/>
      <c r="C18" s="444"/>
      <c r="D18" s="830"/>
      <c r="E18" s="830"/>
      <c r="F18" s="830"/>
      <c r="G18" s="831"/>
      <c r="H18" s="20"/>
      <c r="I18" s="20"/>
      <c r="J18" s="20"/>
      <c r="K18" s="20"/>
      <c r="L18" s="20"/>
      <c r="M18" s="20"/>
      <c r="N18" s="20"/>
      <c r="O18" s="20"/>
      <c r="P18" s="830"/>
      <c r="R18" s="1422"/>
    </row>
    <row r="19" spans="1:34" s="289" customFormat="1" ht="19.5" customHeight="1">
      <c r="A19" s="540"/>
      <c r="B19" s="1"/>
      <c r="C19" s="46" t="s">
        <v>315</v>
      </c>
      <c r="D19" s="1"/>
      <c r="E19" s="359"/>
      <c r="F19" s="1"/>
      <c r="G19" s="17"/>
      <c r="H19" s="359"/>
      <c r="I19" s="1"/>
      <c r="J19" s="1"/>
      <c r="K19" s="1"/>
      <c r="L19" s="1"/>
      <c r="M19" s="1"/>
      <c r="N19" s="1"/>
      <c r="O19" s="1"/>
      <c r="P19" s="1"/>
      <c r="R19" s="1369"/>
    </row>
    <row r="20" spans="1:34" s="6" customFormat="1" ht="15.75" customHeight="1">
      <c r="A20" s="138"/>
      <c r="B20" s="3"/>
      <c r="C20" s="267" t="s">
        <v>1067</v>
      </c>
      <c r="D20" s="34"/>
      <c r="E20" s="34"/>
      <c r="F20" s="267"/>
      <c r="G20" s="151" t="s">
        <v>46</v>
      </c>
      <c r="H20" s="85"/>
      <c r="I20" s="85"/>
      <c r="J20" s="85"/>
      <c r="K20" s="85"/>
      <c r="L20" s="85"/>
      <c r="M20" s="34" t="s">
        <v>1075</v>
      </c>
      <c r="N20" s="34"/>
      <c r="O20" s="34"/>
      <c r="P20" s="34"/>
      <c r="R20" s="1422"/>
    </row>
    <row r="21" spans="1:34" s="6" customFormat="1" ht="15.75" customHeight="1">
      <c r="A21" s="138"/>
      <c r="B21" s="3"/>
      <c r="C21" s="267" t="s">
        <v>554</v>
      </c>
      <c r="D21" s="34"/>
      <c r="E21" s="34"/>
      <c r="F21" s="267"/>
      <c r="G21" s="151" t="s">
        <v>149</v>
      </c>
      <c r="H21" s="85"/>
      <c r="I21" s="85"/>
      <c r="J21" s="85"/>
      <c r="K21" s="85"/>
      <c r="L21" s="85"/>
      <c r="M21" s="267" t="s">
        <v>1076</v>
      </c>
      <c r="N21" s="267"/>
      <c r="O21" s="267"/>
      <c r="P21" s="267"/>
      <c r="R21" s="1422"/>
    </row>
    <row r="22" spans="1:34" s="6" customFormat="1" ht="15.75" customHeight="1">
      <c r="A22" s="138"/>
      <c r="B22" s="3"/>
      <c r="C22" s="267" t="s">
        <v>92</v>
      </c>
      <c r="D22" s="34"/>
      <c r="E22" s="34"/>
      <c r="F22" s="267"/>
      <c r="G22" s="151" t="s">
        <v>49</v>
      </c>
      <c r="H22" s="854"/>
      <c r="I22" s="85"/>
      <c r="J22" s="85"/>
      <c r="K22" s="85"/>
      <c r="L22" s="85"/>
      <c r="M22" s="267" t="s">
        <v>1078</v>
      </c>
      <c r="N22" s="85"/>
      <c r="O22" s="85"/>
      <c r="R22" s="1422"/>
      <c r="AF22" s="165"/>
      <c r="AH22" s="165"/>
    </row>
    <row r="23" spans="1:34" s="6" customFormat="1" ht="15.75" customHeight="1">
      <c r="A23" s="138"/>
      <c r="B23" s="3"/>
      <c r="C23" s="267" t="s">
        <v>94</v>
      </c>
      <c r="D23" s="855"/>
      <c r="E23" s="34"/>
      <c r="F23" s="267"/>
      <c r="G23" s="856" t="s">
        <v>265</v>
      </c>
      <c r="H23" s="857"/>
      <c r="I23" s="85"/>
      <c r="J23" s="85"/>
      <c r="K23" s="85"/>
      <c r="L23" s="85"/>
      <c r="M23" s="267" t="s">
        <v>666</v>
      </c>
      <c r="N23" s="85"/>
      <c r="O23" s="85"/>
      <c r="R23" s="1422"/>
    </row>
    <row r="24" spans="1:34" s="6" customFormat="1" ht="15.75" customHeight="1">
      <c r="A24" s="138"/>
      <c r="B24" s="3"/>
      <c r="C24" s="267" t="s">
        <v>709</v>
      </c>
      <c r="D24" s="34"/>
      <c r="E24" s="85"/>
      <c r="F24" s="267"/>
      <c r="G24" s="151" t="s">
        <v>665</v>
      </c>
      <c r="H24" s="432"/>
      <c r="I24" s="85"/>
      <c r="J24" s="85"/>
      <c r="K24" s="85"/>
      <c r="L24" s="85"/>
      <c r="M24" s="267" t="s">
        <v>230</v>
      </c>
      <c r="N24" s="85"/>
      <c r="O24" s="85"/>
      <c r="R24" s="1422"/>
    </row>
    <row r="25" spans="1:34" s="6" customFormat="1" ht="15.75" customHeight="1">
      <c r="A25" s="138"/>
      <c r="B25" s="3"/>
      <c r="C25" s="151" t="s">
        <v>218</v>
      </c>
      <c r="D25" s="34"/>
      <c r="E25" s="85"/>
      <c r="F25" s="267"/>
      <c r="G25" s="151" t="s">
        <v>268</v>
      </c>
      <c r="H25" s="34"/>
      <c r="I25" s="85"/>
      <c r="J25" s="85"/>
      <c r="K25" s="85"/>
      <c r="L25" s="85"/>
      <c r="M25" s="267" t="s">
        <v>15</v>
      </c>
      <c r="N25" s="85"/>
      <c r="O25" s="85"/>
      <c r="R25" s="1422"/>
    </row>
    <row r="26" spans="1:34" s="6" customFormat="1" ht="15.75" customHeight="1">
      <c r="A26" s="138"/>
      <c r="B26" s="3"/>
      <c r="C26" s="267" t="s">
        <v>220</v>
      </c>
      <c r="D26" s="34"/>
      <c r="E26" s="85"/>
      <c r="F26" s="267"/>
      <c r="G26" s="151" t="s">
        <v>697</v>
      </c>
      <c r="H26" s="34"/>
      <c r="I26" s="85"/>
      <c r="J26" s="85"/>
      <c r="K26" s="85"/>
      <c r="L26" s="85"/>
      <c r="M26" s="267" t="s">
        <v>245</v>
      </c>
      <c r="N26" s="85"/>
      <c r="O26" s="85"/>
      <c r="R26" s="1422"/>
    </row>
    <row r="27" spans="1:34" s="6" customFormat="1" ht="15.75" customHeight="1">
      <c r="A27" s="138"/>
      <c r="B27" s="3"/>
      <c r="C27" s="271" t="s">
        <v>222</v>
      </c>
      <c r="D27" s="34"/>
      <c r="E27" s="85"/>
      <c r="F27" s="267"/>
      <c r="G27" s="267" t="s">
        <v>692</v>
      </c>
      <c r="H27" s="858"/>
      <c r="I27" s="85"/>
      <c r="J27" s="85"/>
      <c r="K27" s="85"/>
      <c r="L27" s="85"/>
      <c r="M27" s="267" t="s">
        <v>247</v>
      </c>
      <c r="N27" s="85"/>
      <c r="O27" s="34"/>
      <c r="R27" s="1422"/>
    </row>
    <row r="28" spans="1:34" s="6" customFormat="1" ht="15.75" customHeight="1">
      <c r="A28" s="138"/>
      <c r="B28" s="3"/>
      <c r="C28" s="438" t="s">
        <v>601</v>
      </c>
      <c r="D28" s="34"/>
      <c r="E28" s="85"/>
      <c r="F28" s="267"/>
      <c r="G28" s="267" t="s">
        <v>694</v>
      </c>
      <c r="H28" s="34"/>
      <c r="I28" s="85"/>
      <c r="J28" s="85"/>
      <c r="K28" s="85"/>
      <c r="L28" s="85"/>
      <c r="M28" s="267" t="s">
        <v>669</v>
      </c>
      <c r="N28" s="85"/>
      <c r="O28" s="34"/>
      <c r="R28" s="1422"/>
    </row>
    <row r="29" spans="1:34" s="6" customFormat="1" ht="15.75" customHeight="1">
      <c r="A29" s="138"/>
      <c r="B29" s="3"/>
      <c r="C29" s="439" t="s">
        <v>667</v>
      </c>
      <c r="D29" s="34"/>
      <c r="E29" s="85"/>
      <c r="F29" s="267"/>
      <c r="G29" s="151" t="s">
        <v>131</v>
      </c>
      <c r="H29" s="34"/>
      <c r="I29" s="85"/>
      <c r="J29" s="85"/>
      <c r="K29" s="85"/>
      <c r="L29" s="85"/>
      <c r="M29" s="267" t="s">
        <v>248</v>
      </c>
      <c r="N29" s="85"/>
      <c r="O29" s="34"/>
      <c r="R29" s="1422"/>
    </row>
    <row r="30" spans="1:34" s="6" customFormat="1" ht="15.75" customHeight="1">
      <c r="A30" s="138"/>
      <c r="B30" s="3"/>
      <c r="C30" s="438" t="s">
        <v>668</v>
      </c>
      <c r="D30" s="34"/>
      <c r="E30" s="85"/>
      <c r="F30" s="267"/>
      <c r="G30" s="151" t="s">
        <v>50</v>
      </c>
      <c r="H30" s="85"/>
      <c r="I30" s="85"/>
      <c r="J30" s="85"/>
      <c r="K30" s="85"/>
      <c r="L30" s="85"/>
      <c r="M30" s="267" t="s">
        <v>408</v>
      </c>
      <c r="N30" s="85"/>
      <c r="O30" s="34"/>
      <c r="R30" s="1422"/>
    </row>
    <row r="31" spans="1:34" s="6" customFormat="1" ht="15.75" customHeight="1">
      <c r="A31" s="138"/>
      <c r="B31" s="3"/>
      <c r="C31" s="438" t="s">
        <v>670</v>
      </c>
      <c r="D31" s="34"/>
      <c r="E31" s="85"/>
      <c r="F31" s="267"/>
      <c r="G31" s="267" t="s">
        <v>1079</v>
      </c>
      <c r="H31" s="85"/>
      <c r="I31" s="85"/>
      <c r="J31" s="85"/>
      <c r="K31" s="85"/>
      <c r="L31" s="85"/>
      <c r="M31" s="267" t="s">
        <v>129</v>
      </c>
      <c r="N31" s="85"/>
      <c r="O31" s="34"/>
      <c r="R31" s="1422"/>
    </row>
    <row r="32" spans="1:34" s="6" customFormat="1" ht="15.75" customHeight="1">
      <c r="A32" s="138"/>
      <c r="B32" s="3"/>
      <c r="C32" s="438" t="s">
        <v>672</v>
      </c>
      <c r="D32" s="34"/>
      <c r="E32" s="85"/>
      <c r="F32" s="267"/>
      <c r="G32" s="151" t="s">
        <v>262</v>
      </c>
      <c r="H32" s="85"/>
      <c r="I32" s="85"/>
      <c r="J32" s="85"/>
      <c r="K32" s="85"/>
      <c r="L32" s="85"/>
      <c r="M32" s="267" t="s">
        <v>6</v>
      </c>
      <c r="N32" s="34"/>
      <c r="O32" s="34"/>
      <c r="R32" s="1422"/>
    </row>
    <row r="33" spans="1:23" s="6" customFormat="1" ht="15.75" customHeight="1">
      <c r="A33" s="138"/>
      <c r="B33" s="3"/>
      <c r="C33" s="438" t="s">
        <v>673</v>
      </c>
      <c r="D33" s="34"/>
      <c r="E33" s="85"/>
      <c r="F33" s="267"/>
      <c r="G33" s="151" t="s">
        <v>237</v>
      </c>
      <c r="H33" s="85"/>
      <c r="I33" s="85"/>
      <c r="J33" s="85"/>
      <c r="K33" s="85"/>
      <c r="L33" s="85"/>
      <c r="M33" s="267" t="s">
        <v>97</v>
      </c>
      <c r="N33" s="34"/>
      <c r="O33" s="34"/>
      <c r="R33" s="1422"/>
    </row>
    <row r="34" spans="1:23" s="6" customFormat="1" ht="15.75" customHeight="1">
      <c r="A34" s="138"/>
      <c r="B34" s="3"/>
      <c r="C34" s="438" t="s">
        <v>236</v>
      </c>
      <c r="D34" s="34"/>
      <c r="E34" s="85"/>
      <c r="F34" s="267"/>
      <c r="G34" s="151" t="s">
        <v>671</v>
      </c>
      <c r="H34" s="85"/>
      <c r="I34" s="34"/>
      <c r="J34" s="34"/>
      <c r="K34" s="34"/>
      <c r="L34" s="34"/>
      <c r="M34" s="438" t="s">
        <v>256</v>
      </c>
      <c r="N34" s="85"/>
      <c r="O34" s="34"/>
      <c r="P34" s="289"/>
      <c r="Q34" s="289"/>
      <c r="R34" s="1422"/>
    </row>
    <row r="35" spans="1:23" s="6" customFormat="1" ht="15.75" customHeight="1">
      <c r="A35" s="138"/>
      <c r="B35" s="3"/>
      <c r="C35" s="439" t="s">
        <v>675</v>
      </c>
      <c r="D35" s="34"/>
      <c r="E35" s="85"/>
      <c r="F35" s="267"/>
      <c r="G35" s="151" t="s">
        <v>241</v>
      </c>
      <c r="H35" s="34"/>
      <c r="I35" s="34"/>
      <c r="J35" s="34"/>
      <c r="K35" s="34"/>
      <c r="L35" s="34"/>
      <c r="M35" s="267" t="s">
        <v>259</v>
      </c>
      <c r="N35" s="859"/>
      <c r="O35" s="34"/>
      <c r="P35" s="289"/>
      <c r="Q35" s="289"/>
      <c r="R35" s="1422"/>
      <c r="W35" s="165"/>
    </row>
    <row r="36" spans="1:23" s="6" customFormat="1" ht="15.75" customHeight="1">
      <c r="A36" s="138"/>
      <c r="B36" s="3"/>
      <c r="C36" s="438" t="s">
        <v>532</v>
      </c>
      <c r="D36" s="34"/>
      <c r="E36" s="85"/>
      <c r="F36" s="267"/>
      <c r="G36" s="151" t="s">
        <v>540</v>
      </c>
      <c r="H36" s="34"/>
      <c r="I36" s="85"/>
      <c r="J36" s="85"/>
      <c r="K36" s="85"/>
      <c r="L36" s="85"/>
      <c r="M36" s="267" t="s">
        <v>261</v>
      </c>
      <c r="N36" s="34"/>
      <c r="O36" s="34"/>
      <c r="P36" s="289"/>
      <c r="Q36" s="289"/>
      <c r="R36" s="1422"/>
    </row>
    <row r="37" spans="1:23" s="6" customFormat="1" ht="15.75" customHeight="1">
      <c r="A37" s="138"/>
      <c r="B37" s="3"/>
      <c r="C37" s="438" t="s">
        <v>506</v>
      </c>
      <c r="D37" s="34"/>
      <c r="E37" s="85"/>
      <c r="F37" s="267"/>
      <c r="G37" s="151" t="s">
        <v>8</v>
      </c>
      <c r="H37" s="34"/>
      <c r="I37" s="85"/>
      <c r="J37" s="85"/>
      <c r="K37" s="85"/>
      <c r="L37" s="85"/>
      <c r="M37" s="267" t="s">
        <v>125</v>
      </c>
      <c r="N37" s="34"/>
      <c r="O37" s="34"/>
      <c r="P37" s="289"/>
      <c r="Q37" s="289"/>
      <c r="R37" s="1422"/>
      <c r="V37" s="28"/>
    </row>
    <row r="38" spans="1:23" s="6" customFormat="1" ht="15.75" customHeight="1">
      <c r="A38" s="138"/>
      <c r="B38" s="3"/>
      <c r="C38" s="438" t="s">
        <v>676</v>
      </c>
      <c r="D38" s="34"/>
      <c r="E38" s="85"/>
      <c r="F38" s="151"/>
      <c r="G38" s="151" t="s">
        <v>246</v>
      </c>
      <c r="H38" s="85"/>
      <c r="I38" s="85"/>
      <c r="J38" s="85"/>
      <c r="K38" s="85"/>
      <c r="L38" s="85"/>
      <c r="M38" s="267" t="s">
        <v>1068</v>
      </c>
      <c r="N38" s="793"/>
      <c r="O38" s="34"/>
      <c r="R38" s="1422"/>
      <c r="V38" s="28"/>
    </row>
    <row r="39" spans="1:23" s="6" customFormat="1" ht="15.75" customHeight="1">
      <c r="A39" s="138"/>
      <c r="B39" s="3"/>
      <c r="C39" s="438" t="s">
        <v>677</v>
      </c>
      <c r="D39" s="34"/>
      <c r="E39" s="85"/>
      <c r="F39" s="151"/>
      <c r="G39" s="151" t="s">
        <v>3</v>
      </c>
      <c r="H39" s="34"/>
      <c r="I39" s="85"/>
      <c r="J39" s="85"/>
      <c r="K39" s="85"/>
      <c r="L39" s="85"/>
      <c r="M39" s="267" t="s">
        <v>238</v>
      </c>
      <c r="N39" s="34"/>
      <c r="O39" s="34"/>
      <c r="R39" s="1422"/>
      <c r="V39" s="28"/>
    </row>
    <row r="40" spans="1:23" s="6" customFormat="1" ht="15.75" customHeight="1">
      <c r="A40" s="138"/>
      <c r="B40" s="3"/>
      <c r="C40" s="438" t="s">
        <v>503</v>
      </c>
      <c r="D40" s="34"/>
      <c r="E40" s="85"/>
      <c r="F40" s="267"/>
      <c r="G40" s="151" t="s">
        <v>258</v>
      </c>
      <c r="H40" s="34"/>
      <c r="I40" s="34"/>
      <c r="J40" s="34"/>
      <c r="K40" s="34"/>
      <c r="L40" s="34"/>
      <c r="M40" s="267" t="s">
        <v>242</v>
      </c>
      <c r="N40" s="34"/>
      <c r="O40" s="34"/>
      <c r="R40" s="1422"/>
      <c r="V40" s="28"/>
    </row>
    <row r="41" spans="1:23" s="6" customFormat="1" ht="15.75" customHeight="1">
      <c r="A41" s="138"/>
      <c r="B41" s="3"/>
      <c r="C41" s="438" t="s">
        <v>505</v>
      </c>
      <c r="D41" s="34"/>
      <c r="E41" s="85"/>
      <c r="F41" s="267"/>
      <c r="G41" s="151" t="s">
        <v>260</v>
      </c>
      <c r="H41" s="34"/>
      <c r="I41" s="34"/>
      <c r="J41" s="34"/>
      <c r="K41" s="34"/>
      <c r="L41" s="34"/>
      <c r="M41" s="267" t="s">
        <v>348</v>
      </c>
      <c r="N41" s="34"/>
      <c r="O41" s="34"/>
      <c r="R41" s="1422"/>
      <c r="V41" s="28"/>
    </row>
    <row r="42" spans="1:23" s="6" customFormat="1" ht="15.75" customHeight="1">
      <c r="A42" s="138"/>
      <c r="B42" s="3"/>
      <c r="C42" s="438" t="s">
        <v>461</v>
      </c>
      <c r="D42" s="34"/>
      <c r="E42" s="85"/>
      <c r="F42" s="267"/>
      <c r="G42" s="151" t="s">
        <v>964</v>
      </c>
      <c r="H42" s="34"/>
      <c r="I42" s="34"/>
      <c r="J42" s="34"/>
      <c r="K42" s="34"/>
      <c r="L42" s="34"/>
      <c r="M42" s="267" t="s">
        <v>678</v>
      </c>
      <c r="N42" s="85"/>
      <c r="O42" s="34"/>
      <c r="R42" s="1422"/>
      <c r="V42" s="28"/>
    </row>
    <row r="43" spans="1:23" s="6" customFormat="1" ht="15.75" customHeight="1">
      <c r="A43" s="138"/>
      <c r="B43" s="3"/>
      <c r="C43" s="438" t="s">
        <v>464</v>
      </c>
      <c r="D43" s="85"/>
      <c r="E43" s="85"/>
      <c r="F43" s="267"/>
      <c r="G43" s="151" t="s">
        <v>216</v>
      </c>
      <c r="H43" s="34"/>
      <c r="I43" s="34"/>
      <c r="J43" s="34"/>
      <c r="K43" s="34"/>
      <c r="L43" s="34"/>
      <c r="M43" s="267" t="s">
        <v>684</v>
      </c>
      <c r="N43" s="85"/>
      <c r="O43" s="34"/>
      <c r="R43" s="1422"/>
      <c r="V43" s="28"/>
    </row>
    <row r="44" spans="1:23" s="6" customFormat="1" ht="15.6" customHeight="1">
      <c r="A44" s="138"/>
      <c r="B44" s="3"/>
      <c r="C44" s="438" t="s">
        <v>638</v>
      </c>
      <c r="D44" s="85"/>
      <c r="E44" s="85"/>
      <c r="F44" s="267"/>
      <c r="G44" s="151" t="s">
        <v>184</v>
      </c>
      <c r="H44" s="85"/>
      <c r="I44" s="554"/>
      <c r="J44" s="554"/>
      <c r="K44" s="554"/>
      <c r="L44" s="554"/>
      <c r="M44" s="267" t="s">
        <v>687</v>
      </c>
      <c r="N44" s="85"/>
      <c r="O44" s="34"/>
      <c r="R44" s="1422"/>
      <c r="V44" s="28"/>
    </row>
    <row r="45" spans="1:23" s="6" customFormat="1" ht="15.75" customHeight="1">
      <c r="A45" s="138"/>
      <c r="B45" s="3"/>
      <c r="C45" s="438" t="s">
        <v>587</v>
      </c>
      <c r="D45" s="85"/>
      <c r="E45" s="85"/>
      <c r="F45" s="267"/>
      <c r="G45" s="151" t="s">
        <v>217</v>
      </c>
      <c r="H45" s="85"/>
      <c r="I45" s="554"/>
      <c r="J45" s="554"/>
      <c r="K45" s="554"/>
      <c r="L45" s="554"/>
      <c r="M45" s="267" t="s">
        <v>764</v>
      </c>
      <c r="N45" s="85"/>
      <c r="O45" s="34"/>
      <c r="P45" s="28"/>
      <c r="R45" s="1422"/>
      <c r="V45" s="28"/>
    </row>
    <row r="46" spans="1:23" s="6" customFormat="1" ht="15.75" customHeight="1">
      <c r="A46" s="138"/>
      <c r="B46" s="3"/>
      <c r="C46" s="438" t="s">
        <v>589</v>
      </c>
      <c r="D46" s="85"/>
      <c r="E46" s="85"/>
      <c r="F46" s="267"/>
      <c r="G46" s="151" t="s">
        <v>219</v>
      </c>
      <c r="H46" s="85"/>
      <c r="I46" s="554"/>
      <c r="J46" s="554"/>
      <c r="K46" s="554"/>
      <c r="L46" s="554"/>
      <c r="M46" s="267" t="s">
        <v>250</v>
      </c>
      <c r="N46" s="85"/>
      <c r="O46" s="34"/>
      <c r="P46" s="28"/>
      <c r="R46" s="1422"/>
      <c r="V46" s="28"/>
    </row>
    <row r="47" spans="1:23" s="6" customFormat="1" ht="15.75" customHeight="1">
      <c r="A47" s="138"/>
      <c r="B47" s="3"/>
      <c r="C47" s="438" t="s">
        <v>479</v>
      </c>
      <c r="D47" s="85"/>
      <c r="E47" s="85"/>
      <c r="F47" s="267"/>
      <c r="G47" s="151" t="s">
        <v>221</v>
      </c>
      <c r="H47" s="85"/>
      <c r="I47" s="554"/>
      <c r="J47" s="554"/>
      <c r="K47" s="554"/>
      <c r="L47" s="554"/>
      <c r="M47" s="267" t="s">
        <v>689</v>
      </c>
      <c r="N47" s="85"/>
      <c r="O47" s="34"/>
      <c r="P47" s="28"/>
      <c r="R47" s="1422"/>
      <c r="V47" s="28"/>
    </row>
    <row r="48" spans="1:23" s="6" customFormat="1" ht="15.75" customHeight="1">
      <c r="A48" s="138"/>
      <c r="B48" s="3"/>
      <c r="C48" s="438" t="s">
        <v>681</v>
      </c>
      <c r="D48" s="85"/>
      <c r="E48" s="85"/>
      <c r="F48" s="267"/>
      <c r="G48" s="151" t="s">
        <v>965</v>
      </c>
      <c r="H48" s="85"/>
      <c r="I48" s="554"/>
      <c r="J48" s="554"/>
      <c r="K48" s="554"/>
      <c r="L48" s="554"/>
      <c r="M48" s="267" t="s">
        <v>253</v>
      </c>
      <c r="N48" s="85"/>
      <c r="O48" s="34"/>
      <c r="P48" s="28"/>
      <c r="R48" s="1422"/>
      <c r="V48" s="28"/>
    </row>
    <row r="49" spans="1:23" s="6" customFormat="1" ht="15.75" customHeight="1">
      <c r="A49" s="138"/>
      <c r="B49" s="3"/>
      <c r="C49" s="438" t="s">
        <v>233</v>
      </c>
      <c r="D49" s="85"/>
      <c r="E49" s="85"/>
      <c r="F49" s="267"/>
      <c r="G49" s="151" t="s">
        <v>224</v>
      </c>
      <c r="H49" s="85"/>
      <c r="I49" s="554"/>
      <c r="J49" s="554"/>
      <c r="K49" s="554"/>
      <c r="L49" s="554"/>
      <c r="M49" s="267" t="s">
        <v>255</v>
      </c>
      <c r="N49" s="85"/>
      <c r="O49" s="34"/>
      <c r="P49" s="28"/>
      <c r="R49" s="1422"/>
      <c r="V49" s="28"/>
    </row>
    <row r="50" spans="1:23" s="6" customFormat="1" ht="15.75" customHeight="1">
      <c r="A50" s="138"/>
      <c r="B50" s="3"/>
      <c r="C50" s="438" t="s">
        <v>685</v>
      </c>
      <c r="D50" s="85"/>
      <c r="E50" s="85"/>
      <c r="F50" s="267"/>
      <c r="G50" s="151" t="s">
        <v>682</v>
      </c>
      <c r="H50" s="34"/>
      <c r="I50" s="34"/>
      <c r="J50" s="34"/>
      <c r="K50" s="34"/>
      <c r="L50" s="34"/>
      <c r="M50" s="267" t="s">
        <v>240</v>
      </c>
      <c r="N50" s="85"/>
      <c r="O50" s="34"/>
      <c r="P50" s="28"/>
      <c r="R50" s="1422"/>
      <c r="V50" s="28"/>
    </row>
    <row r="51" spans="1:23" s="6" customFormat="1" ht="15.75" customHeight="1">
      <c r="A51" s="138"/>
      <c r="B51" s="3"/>
      <c r="C51" s="438" t="s">
        <v>597</v>
      </c>
      <c r="D51" s="85"/>
      <c r="E51" s="85"/>
      <c r="F51" s="432"/>
      <c r="G51" s="151" t="s">
        <v>226</v>
      </c>
      <c r="H51" s="34"/>
      <c r="I51" s="34"/>
      <c r="J51" s="34"/>
      <c r="K51" s="34"/>
      <c r="L51" s="34"/>
      <c r="M51" s="267" t="s">
        <v>244</v>
      </c>
      <c r="N51" s="554"/>
      <c r="O51" s="34"/>
      <c r="P51" s="3"/>
      <c r="R51" s="1422"/>
    </row>
    <row r="52" spans="1:23" s="6" customFormat="1" ht="15.75" customHeight="1">
      <c r="A52" s="138"/>
      <c r="B52" s="3"/>
      <c r="C52" s="267" t="s">
        <v>599</v>
      </c>
      <c r="D52" s="85"/>
      <c r="E52" s="85"/>
      <c r="F52" s="267"/>
      <c r="G52" s="151" t="s">
        <v>1072</v>
      </c>
      <c r="H52" s="34"/>
      <c r="I52" s="34"/>
      <c r="J52" s="34"/>
      <c r="K52" s="34"/>
      <c r="L52" s="34"/>
      <c r="M52" s="267" t="s">
        <v>1069</v>
      </c>
      <c r="N52" s="793"/>
      <c r="O52" s="34"/>
      <c r="P52" s="28"/>
      <c r="R52" s="1422"/>
    </row>
    <row r="53" spans="1:23" s="6" customFormat="1" ht="15.75" customHeight="1">
      <c r="A53" s="138"/>
      <c r="B53" s="3"/>
      <c r="C53" s="267" t="s">
        <v>234</v>
      </c>
      <c r="D53" s="85"/>
      <c r="E53" s="85"/>
      <c r="F53" s="267"/>
      <c r="G53" s="151" t="s">
        <v>1073</v>
      </c>
      <c r="H53" s="34"/>
      <c r="I53" s="34"/>
      <c r="J53" s="34"/>
      <c r="K53" s="34"/>
      <c r="L53" s="34"/>
      <c r="M53" s="151" t="s">
        <v>787</v>
      </c>
      <c r="N53" s="793"/>
      <c r="O53" s="34"/>
      <c r="P53" s="28"/>
      <c r="R53" s="1422"/>
    </row>
    <row r="54" spans="1:23" s="6" customFormat="1" ht="15.75" customHeight="1">
      <c r="A54" s="138"/>
      <c r="B54" s="3"/>
      <c r="C54" s="267" t="s">
        <v>548</v>
      </c>
      <c r="D54" s="34"/>
      <c r="E54" s="34"/>
      <c r="F54" s="267"/>
      <c r="G54" s="151" t="s">
        <v>1074</v>
      </c>
      <c r="H54" s="85"/>
      <c r="I54" s="34"/>
      <c r="J54" s="34"/>
      <c r="K54" s="34"/>
      <c r="L54" s="34"/>
      <c r="M54" s="151" t="s">
        <v>812</v>
      </c>
      <c r="N54" s="860"/>
      <c r="O54" s="34"/>
      <c r="P54" s="28"/>
      <c r="R54" s="1422"/>
    </row>
    <row r="55" spans="1:23" s="6" customFormat="1" ht="15.75" customHeight="1">
      <c r="A55" s="138"/>
      <c r="B55" s="3"/>
      <c r="C55" s="267" t="s">
        <v>235</v>
      </c>
      <c r="D55" s="34"/>
      <c r="E55" s="34"/>
      <c r="F55" s="267"/>
      <c r="G55" s="151" t="s">
        <v>428</v>
      </c>
      <c r="H55" s="34"/>
      <c r="I55" s="34"/>
      <c r="J55" s="34"/>
      <c r="K55" s="34"/>
      <c r="L55" s="34"/>
      <c r="N55" s="860"/>
      <c r="O55" s="34"/>
      <c r="P55" s="28"/>
      <c r="R55" s="1422"/>
    </row>
    <row r="56" spans="1:23" s="6" customFormat="1" ht="15.75" customHeight="1">
      <c r="A56" s="138"/>
      <c r="B56" s="3"/>
      <c r="C56" s="267" t="s">
        <v>542</v>
      </c>
      <c r="D56" s="85"/>
      <c r="E56" s="34"/>
      <c r="F56" s="267"/>
      <c r="G56" s="267" t="s">
        <v>7</v>
      </c>
      <c r="H56" s="34"/>
      <c r="I56" s="34"/>
      <c r="J56" s="34"/>
      <c r="K56" s="34"/>
      <c r="L56" s="34"/>
      <c r="M56" s="85"/>
      <c r="N56" s="860"/>
      <c r="O56" s="34"/>
      <c r="P56" s="28"/>
      <c r="R56" s="1422"/>
    </row>
    <row r="57" spans="1:23" s="6" customFormat="1" ht="15.75" customHeight="1">
      <c r="A57" s="138"/>
      <c r="B57" s="3"/>
      <c r="C57" s="267" t="s">
        <v>239</v>
      </c>
      <c r="D57" s="85"/>
      <c r="E57" s="34"/>
      <c r="F57" s="267"/>
      <c r="G57" s="151" t="s">
        <v>104</v>
      </c>
      <c r="H57" s="34"/>
      <c r="I57" s="34"/>
      <c r="J57" s="34"/>
      <c r="K57" s="34"/>
      <c r="L57" s="34"/>
      <c r="M57" s="151"/>
      <c r="N57" s="860"/>
      <c r="O57" s="34"/>
      <c r="P57" s="28"/>
      <c r="R57" s="1422"/>
      <c r="V57" s="28"/>
    </row>
    <row r="58" spans="1:23" s="6" customFormat="1" ht="15.75" customHeight="1">
      <c r="A58" s="138"/>
      <c r="B58" s="3"/>
      <c r="C58" s="267" t="s">
        <v>690</v>
      </c>
      <c r="D58" s="34"/>
      <c r="E58" s="34"/>
      <c r="F58" s="267"/>
      <c r="G58" s="151" t="s">
        <v>251</v>
      </c>
      <c r="H58" s="34"/>
      <c r="I58" s="554"/>
      <c r="J58" s="554"/>
      <c r="K58" s="554"/>
      <c r="L58" s="554"/>
      <c r="M58" s="267"/>
      <c r="N58" s="85"/>
      <c r="O58" s="34"/>
      <c r="P58" s="832"/>
      <c r="R58" s="1422"/>
      <c r="V58" s="28"/>
    </row>
    <row r="59" spans="1:23" s="6" customFormat="1" ht="15.75" customHeight="1">
      <c r="A59" s="138"/>
      <c r="B59" s="3"/>
      <c r="C59" s="267" t="s">
        <v>45</v>
      </c>
      <c r="D59" s="34"/>
      <c r="E59" s="34"/>
      <c r="F59" s="267"/>
      <c r="G59" s="151" t="s">
        <v>143</v>
      </c>
      <c r="H59" s="554"/>
      <c r="I59" s="34"/>
      <c r="J59" s="34"/>
      <c r="K59" s="34"/>
      <c r="L59" s="34"/>
      <c r="M59" s="267"/>
      <c r="N59" s="85"/>
      <c r="O59" s="34"/>
      <c r="P59" s="28"/>
      <c r="R59" s="1422"/>
    </row>
    <row r="60" spans="1:23" s="6" customFormat="1" ht="15.75" customHeight="1">
      <c r="A60" s="138"/>
      <c r="B60" s="3"/>
      <c r="C60" s="267" t="s">
        <v>243</v>
      </c>
      <c r="D60" s="85"/>
      <c r="E60" s="34"/>
      <c r="F60" s="267"/>
      <c r="G60" s="151" t="s">
        <v>142</v>
      </c>
      <c r="H60" s="554"/>
      <c r="I60" s="34"/>
      <c r="J60" s="34"/>
      <c r="K60" s="34"/>
      <c r="L60" s="34"/>
      <c r="M60" s="267"/>
      <c r="O60" s="85"/>
      <c r="P60" s="28"/>
      <c r="R60" s="1422"/>
      <c r="V60" s="28"/>
    </row>
    <row r="61" spans="1:23" s="6" customFormat="1" ht="15.75" customHeight="1">
      <c r="A61" s="138"/>
      <c r="B61" s="3"/>
      <c r="C61" s="438" t="s">
        <v>691</v>
      </c>
      <c r="D61" s="85"/>
      <c r="E61" s="34"/>
      <c r="F61" s="267"/>
      <c r="G61" s="151" t="s">
        <v>274</v>
      </c>
      <c r="H61" s="554"/>
      <c r="I61" s="34"/>
      <c r="J61" s="34"/>
      <c r="K61" s="34"/>
      <c r="L61" s="34"/>
      <c r="M61" s="267"/>
      <c r="Q61" s="28"/>
      <c r="R61" s="1422"/>
      <c r="V61" s="28"/>
      <c r="W61" s="267"/>
    </row>
    <row r="62" spans="1:23" s="6" customFormat="1" ht="15.75" customHeight="1">
      <c r="A62" s="138"/>
      <c r="B62" s="3"/>
      <c r="C62" s="438" t="s">
        <v>693</v>
      </c>
      <c r="D62" s="85"/>
      <c r="E62" s="34"/>
      <c r="F62" s="267"/>
      <c r="G62" s="151" t="s">
        <v>1070</v>
      </c>
      <c r="M62" s="267"/>
      <c r="Q62" s="28"/>
      <c r="R62" s="1422"/>
      <c r="V62" s="28"/>
      <c r="W62" s="267"/>
    </row>
    <row r="63" spans="1:23" s="6" customFormat="1" ht="15.75" customHeight="1">
      <c r="A63" s="138"/>
      <c r="B63" s="3"/>
      <c r="C63" s="438" t="s">
        <v>647</v>
      </c>
      <c r="D63" s="34"/>
      <c r="E63" s="34"/>
      <c r="F63" s="267"/>
      <c r="H63" s="85"/>
      <c r="I63" s="85"/>
      <c r="J63" s="85"/>
      <c r="K63" s="85"/>
      <c r="L63" s="85"/>
      <c r="M63" s="267"/>
      <c r="N63" s="34"/>
      <c r="O63" s="34"/>
      <c r="R63" s="1422"/>
    </row>
    <row r="64" spans="1:23" s="6" customFormat="1" ht="15.75" customHeight="1">
      <c r="A64" s="138"/>
      <c r="B64" s="3"/>
      <c r="C64" s="267" t="s">
        <v>695</v>
      </c>
      <c r="D64" s="34"/>
      <c r="E64" s="34"/>
      <c r="F64" s="267"/>
      <c r="H64" s="85"/>
      <c r="I64" s="85"/>
      <c r="J64" s="85"/>
      <c r="K64" s="85"/>
      <c r="L64" s="85"/>
      <c r="M64" s="267"/>
      <c r="N64" s="34"/>
      <c r="O64" s="34"/>
      <c r="R64" s="1422"/>
    </row>
    <row r="65" spans="1:23" s="6" customFormat="1" ht="15.75" customHeight="1">
      <c r="A65" s="138"/>
      <c r="B65" s="3"/>
      <c r="C65" s="267" t="s">
        <v>672</v>
      </c>
      <c r="D65" s="34"/>
      <c r="E65" s="34"/>
      <c r="F65" s="267"/>
      <c r="H65" s="85"/>
      <c r="I65" s="85"/>
      <c r="J65" s="85"/>
      <c r="K65" s="85"/>
      <c r="L65" s="85"/>
      <c r="M65" s="267"/>
      <c r="N65" s="34"/>
      <c r="O65" s="34"/>
      <c r="R65" s="1422"/>
    </row>
    <row r="66" spans="1:23" s="6" customFormat="1" ht="15.75" customHeight="1">
      <c r="A66" s="138"/>
      <c r="B66" s="3"/>
      <c r="C66" s="267" t="s">
        <v>693</v>
      </c>
      <c r="D66" s="34"/>
      <c r="E66" s="34"/>
      <c r="F66" s="267"/>
      <c r="H66" s="85"/>
      <c r="I66" s="85"/>
      <c r="J66" s="85"/>
      <c r="K66" s="85"/>
      <c r="L66" s="85"/>
      <c r="M66" s="267"/>
      <c r="N66" s="34"/>
      <c r="O66" s="34"/>
      <c r="R66" s="1422"/>
    </row>
    <row r="67" spans="1:23" s="6" customFormat="1" ht="15.75" customHeight="1">
      <c r="A67" s="138"/>
      <c r="B67" s="3"/>
      <c r="C67" s="267"/>
      <c r="D67" s="85"/>
      <c r="E67" s="554"/>
      <c r="F67" s="267"/>
      <c r="G67" s="151"/>
      <c r="H67" s="554"/>
      <c r="I67" s="554"/>
      <c r="J67" s="554"/>
      <c r="K67" s="554"/>
      <c r="L67" s="554"/>
      <c r="M67" s="267"/>
      <c r="N67" s="554"/>
      <c r="P67" s="34"/>
      <c r="R67" s="1422"/>
    </row>
    <row r="68" spans="1:23" s="6" customFormat="1" ht="6" customHeight="1">
      <c r="A68" s="138"/>
      <c r="B68" s="3"/>
      <c r="C68" s="311"/>
      <c r="D68" s="165"/>
      <c r="E68" s="165"/>
      <c r="F68" s="311"/>
      <c r="N68" s="311"/>
      <c r="O68" s="165"/>
      <c r="P68" s="165"/>
      <c r="R68" s="1422"/>
    </row>
    <row r="69" spans="1:23" s="6" customFormat="1" ht="16.5" customHeight="1">
      <c r="A69" s="136"/>
      <c r="B69" s="45"/>
      <c r="C69" s="444"/>
      <c r="D69" s="444"/>
      <c r="E69" s="444"/>
      <c r="F69" s="444"/>
      <c r="G69" s="444"/>
      <c r="H69" s="444"/>
      <c r="I69" s="444"/>
      <c r="J69" s="444"/>
      <c r="K69" s="444"/>
      <c r="L69" s="444"/>
      <c r="M69" s="444"/>
      <c r="N69" s="444"/>
      <c r="O69" s="444"/>
      <c r="P69" s="444"/>
      <c r="Q69" s="563"/>
      <c r="R69" s="1436"/>
      <c r="S69" s="44"/>
      <c r="T69" s="44"/>
      <c r="U69" s="43"/>
      <c r="V69" s="43"/>
      <c r="W69" s="43"/>
    </row>
    <row r="70" spans="1:23" s="6" customFormat="1" ht="15.75" customHeight="1">
      <c r="A70" s="138"/>
      <c r="B70" s="3"/>
      <c r="C70" s="745" t="s">
        <v>1071</v>
      </c>
      <c r="D70" s="501"/>
      <c r="E70" s="148"/>
      <c r="F70" s="501"/>
      <c r="G70" s="501"/>
      <c r="H70" s="501"/>
      <c r="I70" s="501"/>
      <c r="J70" s="501"/>
      <c r="K70" s="501"/>
      <c r="L70" s="501"/>
      <c r="M70" s="501"/>
      <c r="N70" s="501"/>
      <c r="O70" s="501"/>
      <c r="P70" s="501"/>
      <c r="R70" s="1422"/>
    </row>
    <row r="71" spans="1:23" s="6" customFormat="1" ht="15.75" customHeight="1">
      <c r="A71" s="138"/>
      <c r="B71" s="3"/>
      <c r="C71" s="142" t="s">
        <v>804</v>
      </c>
      <c r="D71" s="114"/>
      <c r="E71" s="142"/>
      <c r="F71" s="85"/>
      <c r="G71" s="114"/>
      <c r="H71" s="114"/>
      <c r="I71" s="432"/>
      <c r="J71" s="432"/>
      <c r="K71" s="432"/>
      <c r="L71" s="432"/>
      <c r="M71" s="114"/>
      <c r="N71" s="114"/>
      <c r="O71" s="114"/>
      <c r="P71" s="114"/>
      <c r="R71" s="1422"/>
    </row>
    <row r="72" spans="1:23" s="6" customFormat="1" ht="15.75" customHeight="1">
      <c r="A72" s="138"/>
      <c r="B72" s="3"/>
      <c r="C72" s="267" t="s">
        <v>1086</v>
      </c>
      <c r="D72" s="85"/>
      <c r="E72" s="554"/>
      <c r="F72" s="267"/>
      <c r="G72" s="151" t="s">
        <v>1099</v>
      </c>
      <c r="H72" s="554"/>
      <c r="I72" s="554"/>
      <c r="J72" s="554"/>
      <c r="K72" s="554"/>
      <c r="L72" s="554"/>
      <c r="M72" s="34" t="s">
        <v>1084</v>
      </c>
      <c r="N72" s="34"/>
      <c r="O72" s="34"/>
      <c r="P72" s="34"/>
      <c r="R72" s="1422"/>
    </row>
    <row r="73" spans="1:23" s="6" customFormat="1" ht="15.75" customHeight="1">
      <c r="A73" s="138"/>
      <c r="B73" s="3"/>
      <c r="C73" s="267" t="s">
        <v>1080</v>
      </c>
      <c r="D73" s="85"/>
      <c r="E73" s="554"/>
      <c r="F73" s="267"/>
      <c r="G73" s="151" t="s">
        <v>1100</v>
      </c>
      <c r="H73" s="554"/>
      <c r="I73" s="554"/>
      <c r="J73" s="554"/>
      <c r="K73" s="554"/>
      <c r="L73" s="554"/>
      <c r="M73" s="34" t="s">
        <v>1101</v>
      </c>
      <c r="N73" s="34"/>
      <c r="O73" s="34"/>
      <c r="P73" s="34"/>
      <c r="R73" s="1422"/>
    </row>
    <row r="74" spans="1:23" s="6" customFormat="1" ht="15.6" customHeight="1">
      <c r="A74" s="138"/>
      <c r="B74" s="3"/>
      <c r="C74" s="151" t="s">
        <v>1081</v>
      </c>
      <c r="D74" s="85"/>
      <c r="E74" s="554"/>
      <c r="F74" s="267"/>
      <c r="G74" s="34" t="s">
        <v>1083</v>
      </c>
      <c r="H74" s="554"/>
      <c r="I74" s="554"/>
      <c r="J74" s="554"/>
      <c r="K74" s="554"/>
      <c r="L74" s="554"/>
      <c r="N74" s="34"/>
      <c r="O74" s="34"/>
      <c r="P74" s="34"/>
      <c r="R74" s="1422"/>
    </row>
    <row r="75" spans="1:23" s="6" customFormat="1" ht="16.2" customHeight="1">
      <c r="A75" s="138"/>
      <c r="B75" s="3"/>
      <c r="C75" s="151" t="s">
        <v>1082</v>
      </c>
      <c r="D75"/>
      <c r="E75"/>
      <c r="F75"/>
      <c r="G75" s="151" t="s">
        <v>1108</v>
      </c>
      <c r="H75"/>
      <c r="I75"/>
      <c r="J75"/>
      <c r="K75"/>
      <c r="L75"/>
      <c r="M75"/>
      <c r="N75"/>
      <c r="O75"/>
      <c r="P75"/>
      <c r="R75" s="1422"/>
    </row>
    <row r="76" spans="1:23" s="6" customFormat="1" ht="6" customHeight="1">
      <c r="A76" s="138"/>
      <c r="B76" s="3"/>
      <c r="C76" s="311"/>
      <c r="D76" s="165"/>
      <c r="E76" s="165"/>
      <c r="F76" s="311"/>
      <c r="N76" s="311"/>
      <c r="O76" s="165"/>
      <c r="P76" s="165"/>
      <c r="R76" s="1422"/>
    </row>
    <row r="77" spans="1:23" s="6" customFormat="1" ht="15.75" customHeight="1">
      <c r="A77" s="138"/>
      <c r="B77" s="3"/>
      <c r="C77" s="444"/>
      <c r="D77" s="444"/>
      <c r="E77" s="444"/>
      <c r="F77" s="444"/>
      <c r="G77" s="444"/>
      <c r="H77" s="444"/>
      <c r="I77" s="444"/>
      <c r="J77" s="444"/>
      <c r="K77" s="444"/>
      <c r="L77" s="444"/>
      <c r="M77" s="444"/>
      <c r="N77" s="444"/>
      <c r="O77" s="444"/>
      <c r="P77" s="444"/>
      <c r="R77" s="1422"/>
    </row>
    <row r="78" spans="1:23" s="6" customFormat="1" ht="15.75" customHeight="1">
      <c r="A78" s="138"/>
      <c r="B78" s="3"/>
      <c r="C78" s="311"/>
      <c r="D78" s="165"/>
      <c r="E78" s="165"/>
      <c r="F78" s="311"/>
      <c r="N78" s="311"/>
      <c r="O78" s="165"/>
      <c r="P78" s="165"/>
      <c r="R78" s="1422"/>
    </row>
    <row r="79" spans="1:23" s="6" customFormat="1" ht="15.75" customHeight="1">
      <c r="A79" s="138"/>
      <c r="B79" s="3"/>
      <c r="C79" s="311"/>
      <c r="D79" s="165"/>
      <c r="E79" s="165"/>
      <c r="F79" s="311"/>
      <c r="N79" s="311"/>
      <c r="O79" s="165"/>
      <c r="P79" s="165"/>
      <c r="R79" s="1422"/>
    </row>
    <row r="80" spans="1:23" s="6" customFormat="1" ht="15.75" customHeight="1">
      <c r="A80" s="138"/>
      <c r="B80" s="3"/>
      <c r="C80" s="311"/>
      <c r="D80" s="165"/>
      <c r="E80" s="165"/>
      <c r="F80" s="311"/>
      <c r="N80" s="311"/>
      <c r="O80" s="165"/>
      <c r="P80" s="165"/>
      <c r="R80" s="1422"/>
    </row>
    <row r="81" spans="1:18" s="6" customFormat="1" ht="15.75" customHeight="1">
      <c r="A81" s="138"/>
      <c r="B81" s="3"/>
      <c r="C81" s="311"/>
      <c r="D81" s="165"/>
      <c r="E81" s="165"/>
      <c r="F81" s="311"/>
      <c r="N81" s="311"/>
      <c r="O81" s="165"/>
      <c r="P81" s="165"/>
      <c r="R81" s="1422"/>
    </row>
    <row r="82" spans="1:18" s="6" customFormat="1" ht="15.75" customHeight="1">
      <c r="A82" s="138"/>
      <c r="B82" s="3"/>
      <c r="C82" s="311"/>
      <c r="D82" s="165"/>
      <c r="E82" s="165"/>
      <c r="F82" s="311"/>
      <c r="N82" s="311"/>
      <c r="O82" s="165"/>
      <c r="P82" s="165"/>
      <c r="R82" s="1422"/>
    </row>
    <row r="83" spans="1:18" s="6" customFormat="1" ht="18" customHeight="1">
      <c r="A83" s="138"/>
      <c r="B83" s="3"/>
      <c r="C83" s="311"/>
      <c r="D83" s="165"/>
      <c r="E83" s="165"/>
      <c r="F83" s="311"/>
      <c r="N83" s="311"/>
      <c r="O83" s="165"/>
      <c r="P83" s="165"/>
      <c r="R83" s="1422"/>
    </row>
    <row r="84" spans="1:18" s="6" customFormat="1" ht="15.75" customHeight="1">
      <c r="A84" s="138"/>
      <c r="B84" s="3"/>
      <c r="C84" s="311"/>
      <c r="D84" s="165"/>
      <c r="E84" s="165"/>
      <c r="F84" s="311"/>
      <c r="N84" s="311"/>
      <c r="O84" s="165"/>
      <c r="P84" s="165"/>
      <c r="R84" s="1422"/>
    </row>
    <row r="85" spans="1:18" s="6" customFormat="1" ht="15.75" customHeight="1">
      <c r="A85" s="138"/>
      <c r="B85" s="3"/>
      <c r="C85" s="311"/>
      <c r="D85" s="165"/>
      <c r="E85" s="165"/>
      <c r="F85" s="311"/>
      <c r="N85" s="311"/>
      <c r="O85" s="165"/>
      <c r="P85" s="165"/>
      <c r="R85" s="1422"/>
    </row>
    <row r="86" spans="1:18" s="6" customFormat="1" ht="15.75" customHeight="1">
      <c r="A86" s="138"/>
      <c r="B86" s="3"/>
      <c r="C86" s="311"/>
      <c r="D86" s="165"/>
      <c r="E86" s="165"/>
      <c r="F86" s="311"/>
      <c r="N86" s="311"/>
      <c r="O86" s="165"/>
      <c r="P86" s="165"/>
      <c r="R86" s="1422"/>
    </row>
    <row r="87" spans="1:18" s="6" customFormat="1" ht="15.75" customHeight="1">
      <c r="A87" s="138"/>
      <c r="B87" s="3"/>
      <c r="C87" s="311"/>
      <c r="D87" s="165"/>
      <c r="E87" s="165"/>
      <c r="F87" s="311"/>
      <c r="N87" s="311"/>
      <c r="O87" s="165"/>
      <c r="P87" s="165"/>
      <c r="R87" s="1422"/>
    </row>
    <row r="88" spans="1:18" s="6" customFormat="1" ht="15.75" customHeight="1">
      <c r="A88" s="138"/>
      <c r="B88" s="3"/>
      <c r="C88" s="311"/>
      <c r="D88" s="165"/>
      <c r="E88" s="165"/>
      <c r="F88" s="311"/>
      <c r="N88" s="311"/>
      <c r="O88" s="165"/>
      <c r="P88" s="165"/>
      <c r="R88" s="1422"/>
    </row>
    <row r="89" spans="1:18" s="6" customFormat="1" ht="15.75" customHeight="1">
      <c r="A89" s="138"/>
      <c r="B89" s="3"/>
      <c r="C89" s="311"/>
      <c r="D89" s="165"/>
      <c r="E89" s="165"/>
      <c r="F89" s="311"/>
      <c r="N89" s="311"/>
      <c r="O89" s="165"/>
      <c r="P89" s="165"/>
      <c r="R89" s="1422"/>
    </row>
    <row r="90" spans="1:18" s="6" customFormat="1" ht="15.75" customHeight="1">
      <c r="A90" s="138"/>
      <c r="B90" s="3"/>
      <c r="C90" s="311"/>
      <c r="D90" s="165"/>
      <c r="E90" s="165"/>
      <c r="F90" s="311"/>
      <c r="N90" s="311"/>
      <c r="O90" s="165"/>
      <c r="P90" s="165"/>
      <c r="R90" s="1422"/>
    </row>
    <row r="91" spans="1:18" s="6" customFormat="1" ht="15.75" customHeight="1">
      <c r="A91" s="138"/>
      <c r="B91" s="3"/>
      <c r="C91" s="311"/>
      <c r="D91" s="165"/>
      <c r="E91" s="165"/>
      <c r="F91" s="311"/>
      <c r="N91" s="311"/>
      <c r="O91" s="165"/>
      <c r="P91" s="165"/>
      <c r="R91" s="1422"/>
    </row>
    <row r="92" spans="1:18" s="6" customFormat="1" ht="15.75" customHeight="1">
      <c r="A92" s="138"/>
      <c r="B92" s="3"/>
      <c r="C92" s="311"/>
      <c r="D92" s="165"/>
      <c r="E92" s="165"/>
      <c r="F92" s="311"/>
      <c r="N92" s="311"/>
      <c r="O92" s="165"/>
      <c r="P92" s="165"/>
      <c r="R92" s="1422"/>
    </row>
    <row r="93" spans="1:18" s="6" customFormat="1" ht="15.75" customHeight="1">
      <c r="A93" s="138"/>
      <c r="B93" s="3"/>
      <c r="C93" s="311"/>
      <c r="D93" s="165"/>
      <c r="E93" s="165"/>
      <c r="F93" s="311"/>
      <c r="N93" s="311"/>
      <c r="O93" s="165"/>
      <c r="P93" s="165"/>
      <c r="R93" s="1422"/>
    </row>
    <row r="94" spans="1:18" s="6" customFormat="1" ht="15.75" customHeight="1">
      <c r="A94" s="138"/>
      <c r="B94" s="3"/>
      <c r="C94" s="311"/>
      <c r="D94" s="165"/>
      <c r="E94" s="165"/>
      <c r="F94" s="311"/>
      <c r="N94" s="311"/>
      <c r="O94" s="165"/>
      <c r="P94" s="165"/>
      <c r="R94" s="1422"/>
    </row>
    <row r="95" spans="1:18" s="6" customFormat="1" ht="15.75" customHeight="1">
      <c r="A95" s="138"/>
      <c r="B95" s="3"/>
      <c r="C95" s="311"/>
      <c r="D95" s="165"/>
      <c r="E95" s="165"/>
      <c r="F95" s="311"/>
      <c r="N95" s="311"/>
      <c r="O95" s="165"/>
      <c r="P95" s="165"/>
      <c r="R95" s="1422"/>
    </row>
    <row r="96" spans="1:18" s="6" customFormat="1" ht="18" customHeight="1">
      <c r="A96" s="138"/>
      <c r="B96" s="3"/>
      <c r="C96" s="311"/>
      <c r="D96" s="165"/>
      <c r="E96" s="165"/>
      <c r="F96" s="311"/>
      <c r="N96" s="311"/>
      <c r="O96" s="165"/>
      <c r="P96" s="165"/>
      <c r="R96" s="1422"/>
    </row>
    <row r="97" spans="1:18" s="6" customFormat="1" ht="15.75" customHeight="1">
      <c r="A97" s="138"/>
      <c r="B97" s="3"/>
      <c r="C97" s="311"/>
      <c r="D97" s="165"/>
      <c r="E97" s="165"/>
      <c r="F97" s="311"/>
      <c r="N97" s="311"/>
      <c r="O97" s="165"/>
      <c r="P97" s="165"/>
      <c r="R97" s="1422"/>
    </row>
    <row r="98" spans="1:18" s="6" customFormat="1" ht="15.75" customHeight="1">
      <c r="A98" s="138"/>
      <c r="B98" s="3"/>
      <c r="C98" s="311"/>
      <c r="D98" s="165"/>
      <c r="E98" s="165"/>
      <c r="F98" s="311"/>
      <c r="N98" s="311"/>
      <c r="O98" s="165"/>
      <c r="P98" s="165"/>
      <c r="R98" s="1422"/>
    </row>
    <row r="99" spans="1:18" s="6" customFormat="1" ht="15.75" customHeight="1">
      <c r="A99" s="138"/>
      <c r="B99" s="3"/>
      <c r="C99" s="311"/>
      <c r="D99" s="165"/>
      <c r="E99" s="165"/>
      <c r="F99" s="311"/>
      <c r="G99" s="165"/>
      <c r="H99" s="165"/>
      <c r="I99" s="165"/>
      <c r="J99" s="165"/>
      <c r="K99" s="165"/>
      <c r="L99" s="165"/>
      <c r="N99" s="311"/>
      <c r="O99" s="165"/>
      <c r="P99" s="165"/>
      <c r="R99" s="1422"/>
    </row>
    <row r="100" spans="1:18" s="6" customFormat="1" ht="15.75" customHeight="1">
      <c r="A100" s="138"/>
      <c r="B100" s="3"/>
      <c r="C100" s="311"/>
      <c r="E100" s="237"/>
      <c r="F100" s="311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R100" s="1422"/>
    </row>
    <row r="101" spans="1:18" s="6" customFormat="1" ht="15.75" customHeight="1">
      <c r="A101" s="138"/>
      <c r="B101" s="3"/>
      <c r="C101" s="311"/>
      <c r="D101" s="165"/>
      <c r="E101" s="165"/>
      <c r="F101" s="311"/>
      <c r="N101" s="311"/>
      <c r="O101" s="165"/>
      <c r="P101" s="165"/>
      <c r="R101" s="1422"/>
    </row>
    <row r="102" spans="1:18" s="6" customFormat="1" ht="15.75" customHeight="1">
      <c r="A102" s="138"/>
      <c r="B102" s="3"/>
      <c r="C102" s="311"/>
      <c r="D102" s="165"/>
      <c r="E102" s="165"/>
      <c r="F102" s="311"/>
      <c r="N102" s="311"/>
      <c r="O102" s="165"/>
      <c r="P102" s="165"/>
      <c r="R102" s="1422"/>
    </row>
    <row r="103" spans="1:18" s="6" customFormat="1" ht="15.75" customHeight="1">
      <c r="A103" s="138"/>
      <c r="B103" s="3"/>
      <c r="C103" s="311"/>
      <c r="D103" s="165"/>
      <c r="E103" s="165"/>
      <c r="F103" s="311"/>
      <c r="N103" s="311"/>
      <c r="O103" s="165"/>
      <c r="P103" s="165"/>
      <c r="R103" s="1422"/>
    </row>
    <row r="104" spans="1:18" s="6" customFormat="1" ht="15.75" customHeight="1">
      <c r="A104" s="138"/>
      <c r="B104" s="3"/>
      <c r="C104" s="311"/>
      <c r="D104" s="165"/>
      <c r="E104" s="165"/>
      <c r="F104" s="311"/>
      <c r="N104" s="311"/>
      <c r="O104" s="165"/>
      <c r="P104" s="165"/>
      <c r="R104" s="1422"/>
    </row>
    <row r="105" spans="1:18" s="6" customFormat="1" ht="15.75" customHeight="1">
      <c r="A105" s="138"/>
      <c r="B105" s="3"/>
      <c r="C105" s="311"/>
      <c r="D105" s="165"/>
      <c r="E105" s="165"/>
      <c r="F105" s="311"/>
      <c r="N105" s="311"/>
      <c r="O105" s="165"/>
      <c r="P105" s="165"/>
      <c r="R105" s="1422"/>
    </row>
    <row r="106" spans="1:18" s="6" customFormat="1" ht="18" customHeight="1">
      <c r="A106" s="138"/>
      <c r="B106" s="3"/>
      <c r="C106" s="311"/>
      <c r="D106" s="165"/>
      <c r="E106" s="165"/>
      <c r="F106" s="311"/>
      <c r="N106" s="311"/>
      <c r="O106" s="165"/>
      <c r="P106" s="165"/>
      <c r="R106" s="1422"/>
    </row>
    <row r="107" spans="1:18" s="6" customFormat="1" ht="15.75" customHeight="1">
      <c r="A107" s="138"/>
      <c r="B107" s="3"/>
      <c r="C107" s="311"/>
      <c r="D107" s="165"/>
      <c r="E107" s="165"/>
      <c r="F107" s="311"/>
      <c r="N107" s="311"/>
      <c r="O107" s="165"/>
      <c r="P107" s="165"/>
      <c r="R107" s="1422"/>
    </row>
    <row r="108" spans="1:18" s="6" customFormat="1" ht="15.75" customHeight="1">
      <c r="A108" s="138"/>
      <c r="B108" s="3"/>
      <c r="C108" s="311"/>
      <c r="D108" s="165"/>
      <c r="E108" s="165"/>
      <c r="F108" s="311"/>
      <c r="N108" s="311"/>
      <c r="O108" s="165"/>
      <c r="P108" s="165"/>
      <c r="R108" s="1422"/>
    </row>
    <row r="109" spans="1:18" s="6" customFormat="1" ht="15.75" customHeight="1">
      <c r="A109" s="138"/>
      <c r="B109" s="3"/>
      <c r="C109" s="311"/>
      <c r="D109" s="165"/>
      <c r="E109" s="165"/>
      <c r="F109" s="311"/>
      <c r="G109" s="165"/>
      <c r="H109" s="165"/>
      <c r="I109" s="165"/>
      <c r="J109" s="165"/>
      <c r="K109" s="165"/>
      <c r="L109" s="165"/>
      <c r="N109" s="311"/>
      <c r="O109" s="165"/>
      <c r="P109" s="165"/>
      <c r="R109" s="1422"/>
    </row>
    <row r="110" spans="1:18" s="6" customFormat="1" ht="15.75" customHeight="1">
      <c r="A110" s="138"/>
      <c r="B110" s="3"/>
      <c r="C110" s="311"/>
      <c r="E110" s="237"/>
      <c r="F110" s="311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R110" s="1422"/>
    </row>
    <row r="111" spans="1:18" s="56" customFormat="1" ht="16.95" customHeight="1">
      <c r="A111" s="835"/>
      <c r="B111" s="47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R111" s="1437"/>
    </row>
    <row r="112" spans="1:18" s="6" customFormat="1" ht="15.75" customHeight="1">
      <c r="A112" s="138"/>
      <c r="B112" s="3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R112" s="1422"/>
    </row>
    <row r="113" spans="1:29" s="289" customFormat="1" ht="12.75" customHeight="1">
      <c r="A113" s="540"/>
      <c r="B113" s="1"/>
      <c r="C113" s="1742" t="s">
        <v>47</v>
      </c>
      <c r="D113" s="1"/>
      <c r="E113" s="1"/>
      <c r="G113" s="1"/>
      <c r="H113" s="1"/>
      <c r="I113" s="1"/>
      <c r="J113" s="1"/>
      <c r="K113" s="1"/>
      <c r="L113" s="1"/>
      <c r="O113" s="1743" t="s">
        <v>116</v>
      </c>
      <c r="P113" s="1743"/>
      <c r="R113" s="1369"/>
    </row>
    <row r="114" spans="1:29" s="289" customFormat="1" ht="12" customHeight="1">
      <c r="A114" s="540"/>
      <c r="B114" s="1"/>
      <c r="C114" s="1742"/>
      <c r="D114" s="1"/>
      <c r="E114" s="1"/>
      <c r="G114" s="1"/>
      <c r="H114" s="1"/>
      <c r="I114" s="1"/>
      <c r="J114" s="1"/>
      <c r="K114" s="1"/>
      <c r="L114" s="1"/>
      <c r="O114" s="1743" t="s">
        <v>115</v>
      </c>
      <c r="P114" s="1743"/>
      <c r="R114" s="1369"/>
    </row>
    <row r="115" spans="1:29" s="56" customFormat="1" ht="58.5" customHeight="1">
      <c r="A115" s="835"/>
      <c r="B115" s="47"/>
      <c r="C115" s="1430" t="s">
        <v>202</v>
      </c>
      <c r="D115" s="1431"/>
      <c r="E115" s="1431"/>
      <c r="F115" s="1431"/>
      <c r="G115" s="1432"/>
      <c r="H115" s="1735" t="s">
        <v>280</v>
      </c>
      <c r="I115" s="1736"/>
      <c r="J115" s="1736"/>
      <c r="K115" s="1736"/>
      <c r="L115" s="1736"/>
      <c r="M115" s="1736"/>
      <c r="N115" s="1737"/>
      <c r="O115" s="1755">
        <v>700</v>
      </c>
      <c r="P115" s="1738"/>
      <c r="R115" s="1437"/>
    </row>
    <row r="116" spans="1:29" s="56" customFormat="1" ht="58.5" customHeight="1">
      <c r="A116" s="835"/>
      <c r="B116" s="47"/>
      <c r="C116" s="1430" t="s">
        <v>1103</v>
      </c>
      <c r="D116" s="1431"/>
      <c r="E116" s="1431"/>
      <c r="F116" s="1431"/>
      <c r="G116" s="1432"/>
      <c r="H116" s="1735" t="s">
        <v>280</v>
      </c>
      <c r="I116" s="1736"/>
      <c r="J116" s="1736"/>
      <c r="K116" s="1736"/>
      <c r="L116" s="1736"/>
      <c r="M116" s="1736"/>
      <c r="N116" s="1737"/>
      <c r="O116" s="1755">
        <v>1000</v>
      </c>
      <c r="P116" s="1738"/>
      <c r="R116" s="1437"/>
    </row>
    <row r="117" spans="1:29" s="56" customFormat="1" ht="15" customHeight="1">
      <c r="A117" s="835"/>
      <c r="B117" s="47"/>
      <c r="C117" s="837"/>
      <c r="D117" s="837"/>
      <c r="E117" s="837"/>
      <c r="F117" s="838"/>
      <c r="G117" s="838"/>
      <c r="H117" s="838"/>
      <c r="I117" s="838"/>
      <c r="J117" s="838"/>
      <c r="K117" s="838"/>
      <c r="L117" s="838"/>
      <c r="M117" s="839"/>
      <c r="N117" s="839"/>
      <c r="R117" s="1437"/>
    </row>
    <row r="118" spans="1:29" s="56" customFormat="1" ht="7.5" customHeight="1">
      <c r="A118" s="835"/>
      <c r="B118" s="47"/>
      <c r="C118" s="837"/>
      <c r="D118" s="837"/>
      <c r="E118" s="837"/>
      <c r="F118" s="838"/>
      <c r="G118" s="838"/>
      <c r="H118" s="838"/>
      <c r="I118" s="838"/>
      <c r="J118" s="838"/>
      <c r="K118" s="838"/>
      <c r="L118" s="838"/>
      <c r="M118" s="839"/>
      <c r="N118" s="839"/>
      <c r="R118" s="1437"/>
    </row>
    <row r="119" spans="1:29" s="56" customFormat="1" ht="7.5" customHeight="1">
      <c r="A119" s="835"/>
      <c r="B119" s="47"/>
      <c r="C119" s="837"/>
      <c r="D119" s="837"/>
      <c r="E119" s="837"/>
      <c r="F119" s="838"/>
      <c r="G119" s="838"/>
      <c r="H119" s="838"/>
      <c r="I119" s="838"/>
      <c r="J119" s="838"/>
      <c r="K119" s="838"/>
      <c r="L119" s="838"/>
      <c r="M119" s="839"/>
      <c r="N119" s="839"/>
      <c r="R119" s="1437"/>
    </row>
    <row r="120" spans="1:29" s="7" customFormat="1" ht="16.5" customHeight="1">
      <c r="A120" s="133"/>
      <c r="C120" s="862" t="s">
        <v>309</v>
      </c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3"/>
      <c r="R120" s="1438"/>
      <c r="S120" s="865"/>
      <c r="T120" s="865"/>
      <c r="U120" s="865"/>
      <c r="V120" s="865"/>
      <c r="W120" s="865"/>
      <c r="X120" s="865"/>
      <c r="Y120" s="865"/>
      <c r="Z120" s="865"/>
      <c r="AA120" s="865"/>
      <c r="AB120" s="865"/>
      <c r="AC120" s="865"/>
    </row>
    <row r="121" spans="1:29" s="7" customFormat="1" ht="16.5" customHeight="1">
      <c r="A121" s="133"/>
      <c r="C121" s="866" t="s">
        <v>109</v>
      </c>
      <c r="D121" s="866"/>
      <c r="E121" s="866"/>
      <c r="F121" s="866"/>
      <c r="G121" s="866"/>
      <c r="H121" s="866"/>
      <c r="I121" s="866"/>
      <c r="J121" s="866"/>
      <c r="K121" s="866"/>
      <c r="L121" s="866"/>
      <c r="M121" s="866"/>
      <c r="N121" s="866"/>
      <c r="O121" s="866"/>
      <c r="P121" s="866"/>
      <c r="Q121" s="867"/>
      <c r="R121" s="1439"/>
      <c r="S121" s="865"/>
      <c r="T121" s="865"/>
      <c r="U121" s="865"/>
      <c r="V121" s="865"/>
      <c r="W121" s="865"/>
      <c r="X121" s="865"/>
      <c r="Y121" s="865"/>
      <c r="Z121" s="865"/>
      <c r="AA121" s="865"/>
      <c r="AB121" s="865"/>
      <c r="AC121" s="865"/>
    </row>
    <row r="122" spans="1:29">
      <c r="A122" s="840"/>
      <c r="B122" s="841"/>
      <c r="C122" s="841"/>
      <c r="D122" s="841"/>
      <c r="E122" s="841"/>
      <c r="F122" s="841"/>
      <c r="G122" s="841"/>
      <c r="H122" s="841"/>
      <c r="I122" s="841"/>
      <c r="J122" s="841"/>
      <c r="K122" s="841"/>
      <c r="L122" s="841"/>
      <c r="M122" s="841"/>
      <c r="N122" s="841"/>
      <c r="O122" s="841"/>
      <c r="P122" s="841"/>
      <c r="Q122" s="841"/>
      <c r="R122" s="842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</row>
    <row r="123" spans="1:29"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</row>
  </sheetData>
  <mergeCells count="19">
    <mergeCell ref="H116:N116"/>
    <mergeCell ref="C2:O2"/>
    <mergeCell ref="I8:J8"/>
    <mergeCell ref="O8:P8"/>
    <mergeCell ref="C16:D16"/>
    <mergeCell ref="C113:C114"/>
    <mergeCell ref="O113:P113"/>
    <mergeCell ref="O114:P114"/>
    <mergeCell ref="I10:J10"/>
    <mergeCell ref="O10:P10"/>
    <mergeCell ref="I11:J11"/>
    <mergeCell ref="O11:P11"/>
    <mergeCell ref="O116:P116"/>
    <mergeCell ref="I13:J13"/>
    <mergeCell ref="O13:P13"/>
    <mergeCell ref="H115:N115"/>
    <mergeCell ref="O115:P115"/>
    <mergeCell ref="I14:J14"/>
    <mergeCell ref="O14:P14"/>
  </mergeCells>
  <printOptions horizontalCentered="1"/>
  <pageMargins left="0.15748031496062992" right="0.11811023622047245" top="0.19685039370078741" bottom="0.31496062992125984" header="0.51181102362204722" footer="0.51181102362204722"/>
  <pageSetup paperSize="9" scale="38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4A71-1E8A-423E-BA13-465D1B78F8FE}">
  <sheetPr>
    <pageSetUpPr fitToPage="1"/>
  </sheetPr>
  <dimension ref="A1:AF131"/>
  <sheetViews>
    <sheetView showGridLines="0" zoomScale="60" zoomScaleNormal="60" workbookViewId="0">
      <selection activeCell="S25" sqref="S25"/>
    </sheetView>
  </sheetViews>
  <sheetFormatPr defaultColWidth="9.109375" defaultRowHeight="13.2"/>
  <cols>
    <col min="1" max="1" width="1.88671875" style="1" customWidth="1"/>
    <col min="2" max="2" width="1.6640625" style="1" customWidth="1"/>
    <col min="3" max="3" width="43.5546875" style="1" customWidth="1"/>
    <col min="4" max="4" width="25.5546875" style="1" customWidth="1"/>
    <col min="5" max="5" width="3.33203125" style="1" customWidth="1"/>
    <col min="6" max="6" width="20.44140625" style="1" customWidth="1"/>
    <col min="7" max="7" width="20" style="1" customWidth="1"/>
    <col min="8" max="8" width="20.44140625" style="1" customWidth="1"/>
    <col min="9" max="10" width="14" style="1" customWidth="1"/>
    <col min="11" max="11" width="11.6640625" style="1" customWidth="1"/>
    <col min="12" max="12" width="33" style="1" customWidth="1"/>
    <col min="13" max="13" width="20.6640625" style="1" customWidth="1"/>
    <col min="14" max="14" width="20.33203125" style="1" customWidth="1"/>
    <col min="15" max="15" width="2.33203125" style="1" customWidth="1"/>
    <col min="16" max="16" width="2.44140625" style="1" customWidth="1"/>
    <col min="17" max="17" width="30.5546875" style="1" customWidth="1"/>
    <col min="18" max="16384" width="9.109375" style="1"/>
  </cols>
  <sheetData>
    <row r="1" spans="1:21" ht="3" customHeight="1">
      <c r="A1" s="950"/>
      <c r="B1" s="949"/>
      <c r="C1" s="949"/>
      <c r="D1" s="949"/>
      <c r="E1" s="949"/>
      <c r="F1" s="949"/>
      <c r="G1" s="949"/>
      <c r="H1" s="949"/>
      <c r="I1" s="949"/>
      <c r="J1" s="949"/>
      <c r="K1" s="949"/>
      <c r="L1" s="949"/>
      <c r="M1" s="949"/>
      <c r="N1" s="949"/>
      <c r="O1" s="949"/>
      <c r="P1" s="948"/>
    </row>
    <row r="2" spans="1:21" ht="124.5" customHeight="1">
      <c r="A2" s="886"/>
      <c r="C2" s="1744"/>
      <c r="D2" s="1744"/>
      <c r="E2" s="1744"/>
      <c r="F2" s="1744"/>
      <c r="G2" s="1744"/>
      <c r="H2" s="1744"/>
      <c r="I2" s="1744"/>
      <c r="J2" s="1744"/>
      <c r="K2" s="1744"/>
      <c r="L2" s="1744"/>
      <c r="M2" s="1744"/>
      <c r="P2" s="888"/>
    </row>
    <row r="3" spans="1:21" ht="42" customHeight="1">
      <c r="A3" s="886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P3" s="888"/>
    </row>
    <row r="4" spans="1:21" ht="71.25" customHeight="1">
      <c r="A4" s="886"/>
      <c r="B4" s="814"/>
      <c r="C4" s="955"/>
      <c r="D4" s="814"/>
      <c r="E4" s="814"/>
      <c r="F4" s="814"/>
      <c r="G4" s="814"/>
      <c r="H4" s="814"/>
      <c r="I4" s="814"/>
      <c r="J4" s="814"/>
      <c r="K4" s="814"/>
      <c r="L4" s="814"/>
      <c r="M4" s="816"/>
      <c r="N4" s="814"/>
      <c r="P4" s="888"/>
      <c r="R4" s="165"/>
    </row>
    <row r="5" spans="1:21" ht="27" customHeight="1">
      <c r="A5" s="886"/>
      <c r="C5" s="299" t="str">
        <f>'i10 FL'!C5</f>
        <v>SAJAMSKI CENOVNIK  02/25 VAŽI OD 05.03.2025.</v>
      </c>
      <c r="D5" s="817"/>
      <c r="E5" s="229"/>
      <c r="M5" s="818"/>
      <c r="P5" s="888"/>
    </row>
    <row r="6" spans="1:21" ht="21.75" customHeight="1" thickBot="1">
      <c r="A6" s="886"/>
      <c r="M6" s="818"/>
      <c r="P6" s="888"/>
    </row>
    <row r="7" spans="1:21" ht="63.6" customHeight="1" thickBot="1">
      <c r="A7" s="886"/>
      <c r="C7" s="67" t="s">
        <v>0</v>
      </c>
      <c r="D7" s="67" t="s">
        <v>13</v>
      </c>
      <c r="E7" s="37"/>
      <c r="F7" s="109" t="s">
        <v>39</v>
      </c>
      <c r="G7" s="369" t="s">
        <v>698</v>
      </c>
      <c r="H7" s="369" t="s">
        <v>9</v>
      </c>
      <c r="I7" s="1679" t="s">
        <v>37</v>
      </c>
      <c r="J7" s="1679"/>
      <c r="K7" s="369" t="s">
        <v>30</v>
      </c>
      <c r="L7" s="369" t="s">
        <v>111</v>
      </c>
      <c r="M7" s="1603" t="s">
        <v>14</v>
      </c>
      <c r="N7" s="1603"/>
      <c r="P7" s="888"/>
      <c r="Q7" s="165"/>
      <c r="T7" s="165"/>
      <c r="U7" s="165"/>
    </row>
    <row r="8" spans="1:21" s="3" customFormat="1" ht="9.6" customHeight="1" thickBot="1">
      <c r="A8" s="926"/>
      <c r="C8" s="819"/>
      <c r="D8" s="820"/>
      <c r="E8" s="820"/>
      <c r="F8" s="820"/>
      <c r="G8" s="112"/>
      <c r="H8" s="821"/>
      <c r="I8" s="291"/>
      <c r="J8" s="291"/>
      <c r="K8" s="112"/>
      <c r="L8" s="111"/>
      <c r="M8" s="822"/>
      <c r="N8" s="823"/>
      <c r="P8" s="947"/>
    </row>
    <row r="9" spans="1:21" s="115" customFormat="1" ht="24" customHeight="1">
      <c r="A9" s="941"/>
      <c r="B9" s="114"/>
      <c r="C9" s="824" t="s">
        <v>762</v>
      </c>
      <c r="D9" s="598" t="s">
        <v>16</v>
      </c>
      <c r="E9" s="824"/>
      <c r="F9" s="825" t="s">
        <v>40</v>
      </c>
      <c r="G9" s="826" t="s">
        <v>114</v>
      </c>
      <c r="H9" s="826">
        <v>2199</v>
      </c>
      <c r="I9" s="1729">
        <v>177</v>
      </c>
      <c r="J9" s="1729"/>
      <c r="K9" s="825">
        <v>5</v>
      </c>
      <c r="L9" s="849" t="s">
        <v>319</v>
      </c>
      <c r="M9" s="1731">
        <v>47990</v>
      </c>
      <c r="N9" s="1731"/>
      <c r="O9" s="142"/>
      <c r="P9" s="940"/>
      <c r="Q9" s="36"/>
      <c r="S9" s="165"/>
    </row>
    <row r="10" spans="1:21" s="115" customFormat="1" ht="24" customHeight="1">
      <c r="A10" s="941"/>
      <c r="B10" s="114"/>
      <c r="C10" s="827" t="s">
        <v>762</v>
      </c>
      <c r="D10" s="473" t="s">
        <v>29</v>
      </c>
      <c r="E10" s="827"/>
      <c r="F10" s="545" t="s">
        <v>40</v>
      </c>
      <c r="G10" s="546" t="s">
        <v>114</v>
      </c>
      <c r="H10" s="546">
        <v>2199</v>
      </c>
      <c r="I10" s="1730">
        <v>177</v>
      </c>
      <c r="J10" s="1730"/>
      <c r="K10" s="545">
        <v>5</v>
      </c>
      <c r="L10" s="850" t="s">
        <v>319</v>
      </c>
      <c r="M10" s="1732">
        <v>48990</v>
      </c>
      <c r="N10" s="1732"/>
      <c r="O10" s="142"/>
      <c r="P10" s="940"/>
      <c r="Q10" s="36"/>
      <c r="S10" s="165"/>
    </row>
    <row r="11" spans="1:21" s="115" customFormat="1" ht="24" customHeight="1" thickBot="1">
      <c r="A11" s="941"/>
      <c r="B11" s="114"/>
      <c r="C11" s="828" t="s">
        <v>762</v>
      </c>
      <c r="D11" s="602" t="s">
        <v>56</v>
      </c>
      <c r="E11" s="828"/>
      <c r="F11" s="549" t="s">
        <v>40</v>
      </c>
      <c r="G11" s="550" t="s">
        <v>114</v>
      </c>
      <c r="H11" s="550">
        <v>2199</v>
      </c>
      <c r="I11" s="1694">
        <v>177</v>
      </c>
      <c r="J11" s="1694"/>
      <c r="K11" s="549">
        <v>5</v>
      </c>
      <c r="L11" s="851" t="s">
        <v>319</v>
      </c>
      <c r="M11" s="1733">
        <v>50490</v>
      </c>
      <c r="N11" s="1733"/>
      <c r="O11" s="142"/>
      <c r="P11" s="940"/>
      <c r="Q11" s="36"/>
      <c r="S11" s="165"/>
    </row>
    <row r="12" spans="1:21" s="3" customFormat="1" ht="9.6" customHeight="1" thickBot="1">
      <c r="A12" s="926"/>
      <c r="C12" s="819"/>
      <c r="D12" s="820"/>
      <c r="E12" s="820"/>
      <c r="F12" s="820"/>
      <c r="G12" s="112"/>
      <c r="H12" s="821"/>
      <c r="I12" s="291"/>
      <c r="J12" s="291"/>
      <c r="K12" s="112"/>
      <c r="L12" s="111"/>
      <c r="M12" s="822"/>
      <c r="N12" s="852"/>
      <c r="P12" s="947"/>
    </row>
    <row r="13" spans="1:21" s="115" customFormat="1" ht="24" customHeight="1">
      <c r="A13" s="941"/>
      <c r="B13" s="114"/>
      <c r="C13" s="824" t="s">
        <v>762</v>
      </c>
      <c r="D13" s="598" t="s">
        <v>16</v>
      </c>
      <c r="E13" s="824"/>
      <c r="F13" s="825" t="s">
        <v>41</v>
      </c>
      <c r="G13" s="826" t="s">
        <v>114</v>
      </c>
      <c r="H13" s="826">
        <v>2199</v>
      </c>
      <c r="I13" s="1729">
        <v>177</v>
      </c>
      <c r="J13" s="1729"/>
      <c r="K13" s="825">
        <v>5</v>
      </c>
      <c r="L13" s="849" t="s">
        <v>319</v>
      </c>
      <c r="M13" s="1731">
        <v>49490</v>
      </c>
      <c r="N13" s="1731"/>
      <c r="O13" s="142"/>
      <c r="P13" s="940"/>
      <c r="S13" s="165"/>
    </row>
    <row r="14" spans="1:21" s="115" customFormat="1" ht="24" customHeight="1">
      <c r="A14" s="941"/>
      <c r="B14" s="114"/>
      <c r="C14" s="827" t="s">
        <v>762</v>
      </c>
      <c r="D14" s="473" t="s">
        <v>29</v>
      </c>
      <c r="E14" s="827"/>
      <c r="F14" s="545" t="s">
        <v>41</v>
      </c>
      <c r="G14" s="546" t="s">
        <v>114</v>
      </c>
      <c r="H14" s="546">
        <v>2199</v>
      </c>
      <c r="I14" s="1730">
        <v>177</v>
      </c>
      <c r="J14" s="1730"/>
      <c r="K14" s="545">
        <v>5</v>
      </c>
      <c r="L14" s="850" t="s">
        <v>319</v>
      </c>
      <c r="M14" s="1732">
        <v>50490</v>
      </c>
      <c r="N14" s="1732"/>
      <c r="O14" s="142"/>
      <c r="P14" s="940"/>
      <c r="S14" s="165"/>
    </row>
    <row r="15" spans="1:21" s="115" customFormat="1" ht="24" customHeight="1">
      <c r="A15" s="941"/>
      <c r="B15" s="114"/>
      <c r="C15" s="945" t="s">
        <v>762</v>
      </c>
      <c r="D15" s="946" t="s">
        <v>56</v>
      </c>
      <c r="E15" s="945"/>
      <c r="F15" s="943" t="s">
        <v>41</v>
      </c>
      <c r="G15" s="944" t="s">
        <v>114</v>
      </c>
      <c r="H15" s="944">
        <v>2199</v>
      </c>
      <c r="I15" s="1730">
        <v>177</v>
      </c>
      <c r="J15" s="1730"/>
      <c r="K15" s="943">
        <v>5</v>
      </c>
      <c r="L15" s="942" t="s">
        <v>319</v>
      </c>
      <c r="M15" s="1732">
        <v>51990</v>
      </c>
      <c r="N15" s="1732"/>
      <c r="O15" s="142"/>
      <c r="P15" s="940"/>
      <c r="S15" s="165"/>
    </row>
    <row r="16" spans="1:21" s="115" customFormat="1" ht="24" customHeight="1" thickBot="1">
      <c r="A16" s="941"/>
      <c r="B16" s="114"/>
      <c r="C16" s="828" t="s">
        <v>762</v>
      </c>
      <c r="D16" s="602" t="s">
        <v>758</v>
      </c>
      <c r="E16" s="828"/>
      <c r="F16" s="549" t="s">
        <v>41</v>
      </c>
      <c r="G16" s="550" t="s">
        <v>114</v>
      </c>
      <c r="H16" s="550">
        <v>2199</v>
      </c>
      <c r="I16" s="1694">
        <v>177</v>
      </c>
      <c r="J16" s="1694"/>
      <c r="K16" s="549">
        <v>5</v>
      </c>
      <c r="L16" s="851" t="s">
        <v>319</v>
      </c>
      <c r="M16" s="1733">
        <v>52990</v>
      </c>
      <c r="N16" s="1733"/>
      <c r="O16" s="142"/>
      <c r="P16" s="940"/>
      <c r="S16" s="165"/>
    </row>
    <row r="17" spans="1:32" s="165" customFormat="1" ht="9.6" customHeight="1">
      <c r="A17" s="939"/>
      <c r="P17" s="938"/>
    </row>
    <row r="18" spans="1:32" ht="25.5" customHeight="1">
      <c r="A18" s="886"/>
      <c r="C18" s="1741" t="s">
        <v>908</v>
      </c>
      <c r="D18" s="1741"/>
      <c r="F18" s="47"/>
      <c r="G18" s="17"/>
      <c r="H18" s="17"/>
      <c r="I18" s="17"/>
      <c r="J18" s="17"/>
      <c r="K18" s="17"/>
      <c r="L18" s="17"/>
      <c r="P18" s="888"/>
    </row>
    <row r="19" spans="1:32" ht="5.25" customHeight="1">
      <c r="A19" s="886"/>
      <c r="C19" s="47"/>
      <c r="E19" s="829"/>
      <c r="F19" s="47"/>
      <c r="G19" s="17"/>
      <c r="H19" s="17"/>
      <c r="I19" s="17"/>
      <c r="J19" s="17"/>
      <c r="K19" s="17"/>
      <c r="L19" s="17"/>
      <c r="P19" s="888"/>
    </row>
    <row r="20" spans="1:32" s="6" customFormat="1" ht="15.75" customHeight="1">
      <c r="A20" s="926"/>
      <c r="B20" s="3"/>
      <c r="C20" s="444"/>
      <c r="D20" s="830"/>
      <c r="E20" s="830"/>
      <c r="F20" s="830"/>
      <c r="G20" s="831"/>
      <c r="H20" s="20"/>
      <c r="I20" s="20"/>
      <c r="J20" s="20"/>
      <c r="K20" s="20"/>
      <c r="L20" s="20"/>
      <c r="M20" s="20"/>
      <c r="N20" s="830"/>
      <c r="P20" s="925"/>
    </row>
    <row r="21" spans="1:32" s="289" customFormat="1" ht="19.5" customHeight="1">
      <c r="A21" s="886"/>
      <c r="B21" s="1"/>
      <c r="C21" s="1133" t="s">
        <v>122</v>
      </c>
      <c r="D21" s="1"/>
      <c r="E21" s="359"/>
      <c r="F21" s="1"/>
      <c r="G21" s="17"/>
      <c r="H21" s="359"/>
      <c r="I21" s="1"/>
      <c r="J21" s="1"/>
      <c r="K21" s="1"/>
      <c r="L21" s="1"/>
      <c r="M21" s="1"/>
      <c r="N21" s="1"/>
      <c r="P21" s="887"/>
    </row>
    <row r="22" spans="1:32" s="85" customFormat="1" ht="17.25" customHeight="1">
      <c r="A22" s="1147"/>
      <c r="B22" s="34"/>
      <c r="C22" s="1023" t="s">
        <v>634</v>
      </c>
      <c r="D22" s="856"/>
      <c r="E22" s="856"/>
      <c r="F22" s="142"/>
      <c r="G22" s="856" t="s">
        <v>871</v>
      </c>
      <c r="I22" s="856"/>
      <c r="J22" s="856"/>
      <c r="K22" s="856"/>
      <c r="L22" s="856" t="s">
        <v>142</v>
      </c>
      <c r="M22" s="1136"/>
      <c r="N22" s="856"/>
      <c r="O22" s="855"/>
      <c r="P22" s="936"/>
    </row>
    <row r="23" spans="1:32" s="85" customFormat="1" ht="17.25" customHeight="1">
      <c r="A23" s="1147"/>
      <c r="B23" s="34"/>
      <c r="C23" s="1023" t="s">
        <v>554</v>
      </c>
      <c r="D23" s="856"/>
      <c r="E23" s="151"/>
      <c r="F23" s="151"/>
      <c r="G23" s="856" t="s">
        <v>879</v>
      </c>
      <c r="H23" s="151"/>
      <c r="I23" s="151"/>
      <c r="J23" s="151"/>
      <c r="K23" s="151"/>
      <c r="L23" s="1023" t="s">
        <v>757</v>
      </c>
      <c r="M23" s="856"/>
      <c r="N23" s="856"/>
      <c r="O23" s="931"/>
      <c r="P23" s="936"/>
    </row>
    <row r="24" spans="1:32" s="85" customFormat="1" ht="17.25" customHeight="1">
      <c r="A24" s="1147"/>
      <c r="B24" s="34"/>
      <c r="C24" s="937" t="s">
        <v>756</v>
      </c>
      <c r="D24" s="935"/>
      <c r="E24" s="856"/>
      <c r="F24" s="1023"/>
      <c r="G24" s="856" t="s">
        <v>149</v>
      </c>
      <c r="H24" s="151"/>
      <c r="I24" s="151"/>
      <c r="J24" s="151"/>
      <c r="K24" s="151"/>
      <c r="L24" s="1023" t="s">
        <v>664</v>
      </c>
      <c r="M24" s="856"/>
      <c r="N24" s="856"/>
      <c r="O24" s="931"/>
      <c r="P24" s="936"/>
      <c r="AD24" s="793"/>
      <c r="AF24" s="793"/>
    </row>
    <row r="25" spans="1:32" s="85" customFormat="1" ht="17.25" customHeight="1">
      <c r="A25" s="1147"/>
      <c r="B25" s="34"/>
      <c r="C25" s="1023" t="s">
        <v>92</v>
      </c>
      <c r="D25" s="856"/>
      <c r="E25" s="151"/>
      <c r="F25" s="142"/>
      <c r="G25" s="856" t="s">
        <v>869</v>
      </c>
      <c r="H25" s="856"/>
      <c r="I25" s="856"/>
      <c r="J25" s="151"/>
      <c r="K25" s="151"/>
      <c r="L25" s="1023" t="s">
        <v>223</v>
      </c>
      <c r="M25" s="856"/>
      <c r="N25" s="856"/>
      <c r="O25" s="855"/>
      <c r="P25" s="936"/>
    </row>
    <row r="26" spans="1:32" s="85" customFormat="1" ht="17.25" customHeight="1">
      <c r="A26" s="1147"/>
      <c r="B26" s="34"/>
      <c r="C26" s="1023" t="s">
        <v>94</v>
      </c>
      <c r="D26" s="856"/>
      <c r="E26" s="151"/>
      <c r="F26" s="142"/>
      <c r="G26" s="856" t="s">
        <v>872</v>
      </c>
      <c r="H26" s="856"/>
      <c r="I26" s="856"/>
      <c r="J26" s="151"/>
      <c r="K26" s="151"/>
      <c r="L26" s="1023" t="s">
        <v>755</v>
      </c>
      <c r="M26" s="856"/>
      <c r="N26" s="856"/>
      <c r="O26" s="931"/>
      <c r="P26" s="936"/>
    </row>
    <row r="27" spans="1:32" s="85" customFormat="1" ht="17.25" customHeight="1">
      <c r="A27" s="1147"/>
      <c r="B27" s="34"/>
      <c r="C27" s="1023" t="s">
        <v>709</v>
      </c>
      <c r="D27" s="856"/>
      <c r="E27" s="151"/>
      <c r="F27" s="142"/>
      <c r="G27" s="856" t="s">
        <v>754</v>
      </c>
      <c r="H27" s="935"/>
      <c r="I27" s="856"/>
      <c r="J27" s="151"/>
      <c r="K27" s="151"/>
      <c r="L27" s="1023" t="s">
        <v>227</v>
      </c>
      <c r="M27" s="856"/>
      <c r="N27" s="856"/>
      <c r="O27" s="855"/>
      <c r="P27" s="936"/>
    </row>
    <row r="28" spans="1:32" s="85" customFormat="1" ht="17.25" customHeight="1">
      <c r="A28" s="1147"/>
      <c r="B28" s="34"/>
      <c r="C28" s="1023" t="s">
        <v>220</v>
      </c>
      <c r="D28" s="856"/>
      <c r="E28" s="151"/>
      <c r="F28" s="142"/>
      <c r="G28" s="856" t="s">
        <v>131</v>
      </c>
      <c r="H28" s="856"/>
      <c r="I28" s="856"/>
      <c r="J28" s="151"/>
      <c r="K28" s="856"/>
      <c r="L28" s="1023" t="s">
        <v>230</v>
      </c>
      <c r="M28" s="856"/>
      <c r="N28" s="856"/>
      <c r="P28" s="936"/>
    </row>
    <row r="29" spans="1:32" s="85" customFormat="1" ht="17.25" customHeight="1">
      <c r="A29" s="1147"/>
      <c r="B29" s="34"/>
      <c r="C29" s="1137" t="s">
        <v>668</v>
      </c>
      <c r="D29" s="856"/>
      <c r="E29" s="856"/>
      <c r="F29" s="1023"/>
      <c r="G29" s="856" t="s">
        <v>50</v>
      </c>
      <c r="H29" s="856"/>
      <c r="I29" s="856"/>
      <c r="J29" s="151"/>
      <c r="K29" s="151"/>
      <c r="L29" s="1023" t="s">
        <v>15</v>
      </c>
      <c r="M29" s="856"/>
      <c r="N29" s="856"/>
      <c r="P29" s="936"/>
    </row>
    <row r="30" spans="1:32" s="85" customFormat="1" ht="17.25" customHeight="1">
      <c r="A30" s="1147"/>
      <c r="B30" s="34"/>
      <c r="C30" s="1137" t="s">
        <v>670</v>
      </c>
      <c r="D30" s="856"/>
      <c r="E30" s="856"/>
      <c r="F30" s="1023"/>
      <c r="G30" s="856" t="s">
        <v>249</v>
      </c>
      <c r="H30" s="1138"/>
      <c r="I30" s="856"/>
      <c r="J30" s="151"/>
      <c r="K30" s="151"/>
      <c r="L30" s="1023" t="s">
        <v>245</v>
      </c>
      <c r="M30" s="856"/>
      <c r="N30" s="856"/>
      <c r="P30" s="936"/>
    </row>
    <row r="31" spans="1:32" s="85" customFormat="1" ht="17.25" customHeight="1">
      <c r="A31" s="1147"/>
      <c r="B31" s="34"/>
      <c r="C31" s="1137" t="s">
        <v>532</v>
      </c>
      <c r="D31" s="856"/>
      <c r="E31" s="856"/>
      <c r="F31" s="1023"/>
      <c r="G31" s="856" t="s">
        <v>38</v>
      </c>
      <c r="H31" s="856"/>
      <c r="I31" s="856"/>
      <c r="J31" s="151"/>
      <c r="K31" s="151"/>
      <c r="L31" s="1023" t="s">
        <v>408</v>
      </c>
      <c r="M31" s="856"/>
      <c r="N31" s="856"/>
      <c r="P31" s="936"/>
    </row>
    <row r="32" spans="1:32" s="85" customFormat="1" ht="17.25" customHeight="1">
      <c r="A32" s="1147"/>
      <c r="B32" s="34"/>
      <c r="C32" s="1137" t="s">
        <v>506</v>
      </c>
      <c r="D32" s="856"/>
      <c r="E32" s="856"/>
      <c r="F32" s="856"/>
      <c r="G32" s="856" t="s">
        <v>540</v>
      </c>
      <c r="H32" s="856"/>
      <c r="I32" s="856"/>
      <c r="J32" s="856"/>
      <c r="K32" s="151"/>
      <c r="L32" s="856" t="s">
        <v>874</v>
      </c>
      <c r="M32" s="856"/>
      <c r="N32" s="856"/>
      <c r="P32" s="936"/>
    </row>
    <row r="33" spans="1:21" s="85" customFormat="1" ht="17.25" customHeight="1">
      <c r="A33" s="1147"/>
      <c r="B33" s="34"/>
      <c r="C33" s="1137" t="s">
        <v>676</v>
      </c>
      <c r="D33" s="856"/>
      <c r="E33" s="856"/>
      <c r="F33" s="856"/>
      <c r="G33" s="856" t="s">
        <v>8</v>
      </c>
      <c r="H33" s="856"/>
      <c r="I33" s="856"/>
      <c r="J33" s="856"/>
      <c r="K33" s="151"/>
      <c r="L33" s="1023" t="s">
        <v>129</v>
      </c>
      <c r="M33" s="856"/>
      <c r="N33" s="856"/>
      <c r="P33" s="936"/>
    </row>
    <row r="34" spans="1:21" s="85" customFormat="1" ht="17.25" customHeight="1">
      <c r="A34" s="1147"/>
      <c r="B34" s="34"/>
      <c r="C34" s="1137" t="s">
        <v>677</v>
      </c>
      <c r="D34" s="856"/>
      <c r="E34" s="856"/>
      <c r="F34" s="1023"/>
      <c r="G34" s="856" t="s">
        <v>246</v>
      </c>
      <c r="H34" s="856"/>
      <c r="I34" s="856"/>
      <c r="J34" s="856"/>
      <c r="K34" s="151"/>
      <c r="L34" s="1023" t="s">
        <v>97</v>
      </c>
      <c r="M34" s="856"/>
      <c r="N34" s="856"/>
      <c r="P34" s="936"/>
    </row>
    <row r="35" spans="1:21" s="85" customFormat="1" ht="17.25" customHeight="1">
      <c r="A35" s="1147"/>
      <c r="B35" s="34"/>
      <c r="C35" s="1137" t="s">
        <v>503</v>
      </c>
      <c r="D35" s="856"/>
      <c r="E35" s="151"/>
      <c r="F35" s="142"/>
      <c r="G35" s="856" t="s">
        <v>3</v>
      </c>
      <c r="H35" s="856"/>
      <c r="I35" s="856"/>
      <c r="J35" s="856"/>
      <c r="K35" s="151"/>
      <c r="L35" s="1137" t="s">
        <v>256</v>
      </c>
      <c r="M35" s="1136"/>
      <c r="N35" s="856"/>
      <c r="P35" s="936"/>
    </row>
    <row r="36" spans="1:21" s="85" customFormat="1" ht="17.25" customHeight="1">
      <c r="A36" s="1147"/>
      <c r="B36" s="34"/>
      <c r="C36" s="1137" t="s">
        <v>505</v>
      </c>
      <c r="D36" s="856"/>
      <c r="E36" s="151"/>
      <c r="F36" s="142"/>
      <c r="G36" s="856" t="s">
        <v>258</v>
      </c>
      <c r="H36" s="856"/>
      <c r="I36" s="856"/>
      <c r="J36" s="856"/>
      <c r="K36" s="151"/>
      <c r="L36" s="1023" t="s">
        <v>259</v>
      </c>
      <c r="M36" s="856"/>
      <c r="N36" s="856"/>
      <c r="P36" s="936"/>
    </row>
    <row r="37" spans="1:21" s="85" customFormat="1" ht="17.25" customHeight="1">
      <c r="A37" s="1147"/>
      <c r="B37" s="34"/>
      <c r="C37" s="1137" t="s">
        <v>461</v>
      </c>
      <c r="D37" s="856"/>
      <c r="E37" s="151"/>
      <c r="F37" s="142"/>
      <c r="G37" s="856" t="s">
        <v>260</v>
      </c>
      <c r="H37" s="856"/>
      <c r="I37" s="856"/>
      <c r="J37" s="856"/>
      <c r="K37" s="151"/>
      <c r="L37" s="1023" t="s">
        <v>65</v>
      </c>
      <c r="M37" s="1139"/>
      <c r="N37" s="856"/>
      <c r="P37" s="936"/>
      <c r="U37" s="793"/>
    </row>
    <row r="38" spans="1:21" s="85" customFormat="1" ht="17.25" customHeight="1">
      <c r="A38" s="1147"/>
      <c r="B38" s="34"/>
      <c r="C38" s="1137" t="s">
        <v>464</v>
      </c>
      <c r="D38" s="856"/>
      <c r="E38" s="151"/>
      <c r="F38" s="142"/>
      <c r="G38" s="856" t="s">
        <v>964</v>
      </c>
      <c r="H38" s="856"/>
      <c r="I38" s="856"/>
      <c r="J38" s="856"/>
      <c r="K38" s="151"/>
      <c r="L38" s="1023" t="s">
        <v>125</v>
      </c>
      <c r="M38" s="856"/>
      <c r="N38" s="856"/>
      <c r="P38" s="936"/>
    </row>
    <row r="39" spans="1:21" s="85" customFormat="1" ht="17.25" customHeight="1">
      <c r="A39" s="1147"/>
      <c r="B39" s="34"/>
      <c r="C39" s="1137" t="s">
        <v>638</v>
      </c>
      <c r="D39" s="856"/>
      <c r="E39" s="856"/>
      <c r="F39" s="1023"/>
      <c r="G39" s="856" t="s">
        <v>184</v>
      </c>
      <c r="H39" s="856"/>
      <c r="I39" s="856"/>
      <c r="J39" s="151"/>
      <c r="K39" s="151"/>
      <c r="L39" s="1023" t="s">
        <v>264</v>
      </c>
      <c r="M39" s="856"/>
      <c r="N39" s="856"/>
      <c r="P39" s="936"/>
      <c r="T39" s="142"/>
    </row>
    <row r="40" spans="1:21" s="85" customFormat="1" ht="17.25" customHeight="1">
      <c r="A40" s="1147"/>
      <c r="B40" s="34"/>
      <c r="C40" s="1137" t="s">
        <v>587</v>
      </c>
      <c r="D40" s="856"/>
      <c r="E40" s="856"/>
      <c r="F40" s="1023"/>
      <c r="G40" s="856" t="s">
        <v>966</v>
      </c>
      <c r="H40" s="856"/>
      <c r="I40" s="856"/>
      <c r="J40" s="856"/>
      <c r="K40" s="151"/>
      <c r="L40" s="1023" t="s">
        <v>753</v>
      </c>
      <c r="M40" s="856"/>
      <c r="N40" s="856"/>
      <c r="P40" s="936"/>
      <c r="T40" s="142"/>
    </row>
    <row r="41" spans="1:21" s="85" customFormat="1" ht="17.25" customHeight="1">
      <c r="A41" s="1147"/>
      <c r="B41" s="34"/>
      <c r="C41" s="1137" t="s">
        <v>589</v>
      </c>
      <c r="D41" s="856"/>
      <c r="E41" s="856"/>
      <c r="F41" s="1023"/>
      <c r="G41" s="856" t="s">
        <v>219</v>
      </c>
      <c r="H41" s="856"/>
      <c r="I41" s="1136"/>
      <c r="J41" s="1136"/>
      <c r="K41" s="151"/>
      <c r="L41" s="1023" t="s">
        <v>752</v>
      </c>
      <c r="M41" s="856"/>
      <c r="N41" s="856"/>
      <c r="P41" s="936"/>
      <c r="T41" s="142"/>
    </row>
    <row r="42" spans="1:21" s="85" customFormat="1" ht="17.25" customHeight="1">
      <c r="A42" s="1147"/>
      <c r="B42" s="34"/>
      <c r="C42" s="1137" t="s">
        <v>479</v>
      </c>
      <c r="D42" s="856"/>
      <c r="E42" s="856"/>
      <c r="F42" s="1023"/>
      <c r="G42" s="856" t="s">
        <v>221</v>
      </c>
      <c r="H42" s="856"/>
      <c r="I42" s="1136"/>
      <c r="J42" s="1136"/>
      <c r="K42" s="151"/>
      <c r="L42" s="1023" t="s">
        <v>348</v>
      </c>
      <c r="M42" s="856"/>
      <c r="N42" s="856"/>
      <c r="P42" s="936"/>
      <c r="T42" s="142"/>
    </row>
    <row r="43" spans="1:21" s="85" customFormat="1" ht="17.25" customHeight="1">
      <c r="A43" s="1147"/>
      <c r="B43" s="34"/>
      <c r="C43" s="1137" t="s">
        <v>681</v>
      </c>
      <c r="D43" s="856"/>
      <c r="E43" s="856"/>
      <c r="F43" s="1023"/>
      <c r="G43" s="856" t="s">
        <v>965</v>
      </c>
      <c r="H43" s="856"/>
      <c r="I43" s="1136"/>
      <c r="J43" s="1136"/>
      <c r="K43" s="151"/>
      <c r="L43" s="1023" t="s">
        <v>447</v>
      </c>
      <c r="M43" s="856"/>
      <c r="N43" s="856"/>
      <c r="P43" s="936"/>
      <c r="T43" s="142"/>
    </row>
    <row r="44" spans="1:21" s="85" customFormat="1" ht="17.25" customHeight="1">
      <c r="A44" s="1147"/>
      <c r="B44" s="34"/>
      <c r="C44" s="1137" t="s">
        <v>751</v>
      </c>
      <c r="D44" s="856"/>
      <c r="E44" s="856"/>
      <c r="F44" s="1023"/>
      <c r="G44" s="856" t="s">
        <v>682</v>
      </c>
      <c r="H44" s="856"/>
      <c r="I44" s="1136"/>
      <c r="J44" s="856"/>
      <c r="K44" s="151"/>
      <c r="L44" s="1023" t="s">
        <v>750</v>
      </c>
      <c r="M44" s="1139"/>
      <c r="N44" s="856"/>
      <c r="P44" s="936"/>
      <c r="T44" s="142"/>
    </row>
    <row r="45" spans="1:21" s="85" customFormat="1" ht="17.25" customHeight="1">
      <c r="A45" s="1147"/>
      <c r="B45" s="34"/>
      <c r="C45" s="1137" t="s">
        <v>749</v>
      </c>
      <c r="D45" s="856"/>
      <c r="E45" s="856"/>
      <c r="F45" s="935"/>
      <c r="G45" s="151" t="s">
        <v>873</v>
      </c>
      <c r="H45" s="151"/>
      <c r="I45" s="151"/>
      <c r="J45" s="151"/>
      <c r="K45" s="151"/>
      <c r="L45" s="1023" t="s">
        <v>748</v>
      </c>
      <c r="M45" s="1139"/>
      <c r="N45" s="151"/>
      <c r="P45" s="936"/>
      <c r="T45" s="142"/>
    </row>
    <row r="46" spans="1:21" s="85" customFormat="1" ht="17.25" customHeight="1">
      <c r="A46" s="1147"/>
      <c r="B46" s="34"/>
      <c r="C46" s="1137" t="s">
        <v>747</v>
      </c>
      <c r="D46" s="856"/>
      <c r="E46" s="856"/>
      <c r="F46" s="935"/>
      <c r="G46" s="856" t="s">
        <v>880</v>
      </c>
      <c r="H46" s="856"/>
      <c r="I46" s="856"/>
      <c r="J46" s="856"/>
      <c r="K46" s="151"/>
      <c r="L46" s="1140" t="s">
        <v>746</v>
      </c>
      <c r="M46" s="937"/>
      <c r="N46" s="151"/>
      <c r="P46" s="936"/>
      <c r="T46" s="142"/>
    </row>
    <row r="47" spans="1:21" s="85" customFormat="1" ht="17.25" customHeight="1">
      <c r="A47" s="1147"/>
      <c r="B47" s="34"/>
      <c r="C47" s="1023" t="s">
        <v>745</v>
      </c>
      <c r="D47" s="856"/>
      <c r="E47" s="856"/>
      <c r="F47" s="1023"/>
      <c r="G47" s="856" t="s">
        <v>759</v>
      </c>
      <c r="H47" s="856"/>
      <c r="I47" s="856"/>
      <c r="J47" s="856"/>
      <c r="K47" s="151"/>
      <c r="L47" s="1140" t="s">
        <v>559</v>
      </c>
      <c r="M47" s="937"/>
      <c r="N47" s="151"/>
      <c r="O47" s="142"/>
      <c r="P47" s="936"/>
      <c r="T47" s="142"/>
    </row>
    <row r="48" spans="1:21" s="85" customFormat="1" ht="17.25" customHeight="1">
      <c r="A48" s="1147"/>
      <c r="B48" s="34"/>
      <c r="C48" s="1023" t="s">
        <v>235</v>
      </c>
      <c r="D48" s="856"/>
      <c r="E48" s="856"/>
      <c r="F48" s="856"/>
      <c r="G48" s="856" t="s">
        <v>231</v>
      </c>
      <c r="H48" s="856"/>
      <c r="I48" s="856"/>
      <c r="J48" s="856"/>
      <c r="K48" s="151"/>
      <c r="L48" s="1023" t="s">
        <v>253</v>
      </c>
      <c r="M48" s="1141"/>
      <c r="N48" s="151"/>
      <c r="O48" s="142"/>
      <c r="P48" s="936"/>
      <c r="T48" s="142"/>
    </row>
    <row r="49" spans="1:20" s="85" customFormat="1" ht="17.25" customHeight="1">
      <c r="A49" s="1147"/>
      <c r="B49" s="34"/>
      <c r="C49" s="1023" t="s">
        <v>542</v>
      </c>
      <c r="D49" s="856"/>
      <c r="E49" s="856"/>
      <c r="F49" s="856"/>
      <c r="G49" s="1023" t="s">
        <v>7</v>
      </c>
      <c r="H49" s="151"/>
      <c r="I49" s="856"/>
      <c r="J49" s="856"/>
      <c r="K49" s="151"/>
      <c r="L49" s="1023" t="s">
        <v>244</v>
      </c>
      <c r="M49" s="1141"/>
      <c r="N49" s="151"/>
      <c r="O49" s="142"/>
      <c r="P49" s="936"/>
      <c r="T49" s="142"/>
    </row>
    <row r="50" spans="1:20" s="85" customFormat="1" ht="17.25" customHeight="1">
      <c r="A50" s="1147"/>
      <c r="B50" s="34"/>
      <c r="C50" s="1023" t="s">
        <v>744</v>
      </c>
      <c r="D50" s="856"/>
      <c r="E50" s="856"/>
      <c r="F50" s="1023"/>
      <c r="G50" s="856" t="s">
        <v>354</v>
      </c>
      <c r="H50" s="856"/>
      <c r="I50" s="856"/>
      <c r="J50" s="856"/>
      <c r="K50" s="151"/>
      <c r="L50" s="1023" t="s">
        <v>738</v>
      </c>
      <c r="M50" s="1141"/>
      <c r="N50" s="856"/>
      <c r="O50" s="142"/>
      <c r="P50" s="936"/>
      <c r="T50" s="142"/>
    </row>
    <row r="51" spans="1:20" s="85" customFormat="1" ht="17.25" customHeight="1">
      <c r="A51" s="1147"/>
      <c r="B51" s="34"/>
      <c r="C51" s="1023" t="s">
        <v>243</v>
      </c>
      <c r="D51" s="856"/>
      <c r="E51" s="856"/>
      <c r="F51" s="1023"/>
      <c r="G51" s="856" t="s">
        <v>104</v>
      </c>
      <c r="H51" s="856"/>
      <c r="I51" s="1136"/>
      <c r="J51" s="1136"/>
      <c r="K51" s="151"/>
      <c r="L51" s="856" t="s">
        <v>881</v>
      </c>
      <c r="M51" s="856"/>
      <c r="N51" s="856"/>
      <c r="O51" s="142"/>
      <c r="P51" s="936"/>
      <c r="T51" s="142"/>
    </row>
    <row r="52" spans="1:20" s="85" customFormat="1" ht="17.25" customHeight="1">
      <c r="A52" s="1147"/>
      <c r="B52" s="34"/>
      <c r="C52" s="1023" t="s">
        <v>743</v>
      </c>
      <c r="D52" s="856"/>
      <c r="E52" s="856"/>
      <c r="F52" s="1023"/>
      <c r="G52" s="856" t="s">
        <v>42</v>
      </c>
      <c r="H52" s="1136"/>
      <c r="I52" s="856"/>
      <c r="J52" s="856"/>
      <c r="K52" s="151"/>
      <c r="L52" s="856" t="s">
        <v>742</v>
      </c>
      <c r="M52" s="856"/>
      <c r="N52" s="856"/>
      <c r="O52" s="142"/>
      <c r="P52" s="936"/>
      <c r="T52" s="142"/>
    </row>
    <row r="53" spans="1:20" s="85" customFormat="1" ht="17.25" customHeight="1">
      <c r="A53" s="1147"/>
      <c r="B53" s="34"/>
      <c r="C53" s="856" t="s">
        <v>46</v>
      </c>
      <c r="D53" s="856"/>
      <c r="E53" s="151"/>
      <c r="F53" s="151"/>
      <c r="G53" s="856" t="s">
        <v>143</v>
      </c>
      <c r="H53" s="151"/>
      <c r="I53" s="151"/>
      <c r="J53" s="151"/>
      <c r="K53" s="151"/>
      <c r="L53" s="151"/>
      <c r="M53" s="151"/>
      <c r="N53" s="151"/>
      <c r="O53" s="34"/>
      <c r="P53" s="936"/>
    </row>
    <row r="54" spans="1:20" s="6" customFormat="1" ht="8.25" customHeight="1">
      <c r="A54" s="926"/>
      <c r="B54" s="3"/>
      <c r="C54" s="856"/>
      <c r="D54" s="931"/>
      <c r="E54" s="85"/>
      <c r="F54" s="85"/>
      <c r="G54" s="856"/>
      <c r="H54" s="85"/>
      <c r="I54" s="85"/>
      <c r="J54" s="85"/>
      <c r="K54" s="85"/>
      <c r="L54" s="85"/>
      <c r="M54" s="85"/>
      <c r="N54" s="85"/>
      <c r="O54" s="3"/>
      <c r="P54" s="925"/>
    </row>
    <row r="55" spans="1:20" s="6" customFormat="1" ht="15.75" customHeight="1">
      <c r="A55" s="926"/>
      <c r="B55" s="3"/>
      <c r="C55" s="444"/>
      <c r="D55" s="830"/>
      <c r="E55" s="830"/>
      <c r="F55" s="830"/>
      <c r="G55" s="831"/>
      <c r="H55" s="20"/>
      <c r="I55" s="20"/>
      <c r="J55" s="20"/>
      <c r="K55" s="20"/>
      <c r="L55" s="20"/>
      <c r="M55" s="20"/>
      <c r="N55" s="830"/>
      <c r="O55" s="3"/>
      <c r="P55" s="925"/>
    </row>
    <row r="56" spans="1:20" s="6" customFormat="1" ht="15.75" customHeight="1">
      <c r="A56" s="926"/>
      <c r="B56" s="3"/>
      <c r="C56" s="1132" t="s">
        <v>35</v>
      </c>
      <c r="D56" s="1"/>
      <c r="E56" s="359"/>
      <c r="F56" s="1"/>
      <c r="G56" s="17"/>
      <c r="H56" s="359"/>
      <c r="I56" s="1"/>
      <c r="J56" s="1"/>
      <c r="K56" s="1"/>
      <c r="L56" s="1"/>
      <c r="O56" s="28"/>
      <c r="P56" s="925"/>
    </row>
    <row r="57" spans="1:20" s="6" customFormat="1" ht="14.25" customHeight="1">
      <c r="A57" s="926"/>
      <c r="B57" s="3"/>
      <c r="C57" s="142" t="s">
        <v>699</v>
      </c>
      <c r="D57" s="34"/>
      <c r="E57" s="858"/>
      <c r="F57" s="34"/>
      <c r="G57" s="270"/>
      <c r="H57" s="858"/>
      <c r="I57" s="34"/>
      <c r="J57" s="34"/>
      <c r="K57" s="34"/>
      <c r="L57" s="34"/>
      <c r="N57" s="34"/>
      <c r="O57" s="28"/>
      <c r="P57" s="925"/>
    </row>
    <row r="58" spans="1:20" s="6" customFormat="1" ht="18" customHeight="1">
      <c r="A58" s="926"/>
      <c r="B58" s="3"/>
      <c r="C58" s="1137" t="s">
        <v>597</v>
      </c>
      <c r="D58" s="856"/>
      <c r="E58" s="856"/>
      <c r="F58" s="856"/>
      <c r="G58" s="856" t="s">
        <v>665</v>
      </c>
      <c r="H58" s="935"/>
      <c r="I58" s="856"/>
      <c r="J58" s="856"/>
      <c r="K58" s="856"/>
      <c r="L58" s="856" t="s">
        <v>741</v>
      </c>
      <c r="M58" s="856"/>
      <c r="N58" s="856"/>
      <c r="O58" s="85"/>
      <c r="P58" s="925"/>
    </row>
    <row r="59" spans="1:20" s="6" customFormat="1" ht="18" customHeight="1">
      <c r="A59" s="926"/>
      <c r="B59" s="3"/>
      <c r="C59" s="1023" t="s">
        <v>599</v>
      </c>
      <c r="D59" s="856"/>
      <c r="E59" s="856"/>
      <c r="F59" s="856"/>
      <c r="G59" s="856" t="s">
        <v>314</v>
      </c>
      <c r="H59" s="1142"/>
      <c r="I59" s="856"/>
      <c r="J59" s="856"/>
      <c r="K59" s="151"/>
      <c r="L59" s="1023" t="s">
        <v>666</v>
      </c>
      <c r="M59" s="856"/>
      <c r="N59" s="856"/>
      <c r="O59" s="931"/>
      <c r="P59" s="925"/>
    </row>
    <row r="60" spans="1:20" s="6" customFormat="1" ht="18" customHeight="1">
      <c r="A60" s="926"/>
      <c r="B60" s="3"/>
      <c r="C60" s="1137" t="s">
        <v>601</v>
      </c>
      <c r="D60" s="856"/>
      <c r="E60" s="856"/>
      <c r="F60" s="856"/>
      <c r="G60" s="151"/>
      <c r="H60" s="151"/>
      <c r="I60" s="151"/>
      <c r="J60" s="151"/>
      <c r="K60" s="151"/>
      <c r="L60" s="151"/>
      <c r="M60" s="151"/>
      <c r="N60" s="231"/>
      <c r="O60" s="28"/>
      <c r="P60" s="925"/>
    </row>
    <row r="61" spans="1:20" s="6" customFormat="1" ht="18" customHeight="1">
      <c r="A61" s="926"/>
      <c r="B61" s="3"/>
      <c r="C61" s="934" t="s">
        <v>667</v>
      </c>
      <c r="D61" s="856"/>
      <c r="E61" s="856"/>
      <c r="F61" s="856"/>
      <c r="G61" s="151"/>
      <c r="H61" s="151"/>
      <c r="I61" s="151"/>
      <c r="J61" s="151"/>
      <c r="K61" s="151"/>
      <c r="L61" s="151"/>
      <c r="M61" s="151"/>
      <c r="N61" s="151"/>
      <c r="O61" s="28"/>
      <c r="P61" s="925"/>
      <c r="T61" s="28"/>
    </row>
    <row r="62" spans="1:20" s="6" customFormat="1" ht="8.25" customHeight="1">
      <c r="A62" s="926"/>
      <c r="B62" s="3"/>
      <c r="C62" s="934"/>
      <c r="D62" s="856"/>
      <c r="E62" s="856"/>
      <c r="F62" s="856"/>
      <c r="G62" s="151"/>
      <c r="H62" s="151"/>
      <c r="I62" s="151"/>
      <c r="J62" s="151"/>
      <c r="K62" s="151"/>
      <c r="L62" s="151"/>
      <c r="M62" s="151"/>
      <c r="N62" s="151"/>
      <c r="O62" s="28"/>
      <c r="P62" s="925"/>
      <c r="T62" s="28"/>
    </row>
    <row r="63" spans="1:20" s="6" customFormat="1" ht="15.75" customHeight="1">
      <c r="A63" s="926"/>
      <c r="B63" s="3"/>
      <c r="C63" s="444"/>
      <c r="D63" s="444"/>
      <c r="E63" s="444"/>
      <c r="F63" s="444"/>
      <c r="G63" s="444"/>
      <c r="H63" s="444"/>
      <c r="I63" s="444"/>
      <c r="J63" s="444"/>
      <c r="K63" s="444"/>
      <c r="L63" s="444"/>
      <c r="M63" s="444"/>
      <c r="N63" s="444"/>
      <c r="O63" s="832"/>
      <c r="P63" s="925"/>
      <c r="T63" s="28"/>
    </row>
    <row r="64" spans="1:20" s="6" customFormat="1" ht="15.75" customHeight="1">
      <c r="A64" s="926"/>
      <c r="B64" s="3"/>
      <c r="C64" s="1132" t="s">
        <v>126</v>
      </c>
      <c r="E64" s="85"/>
      <c r="F64" s="85"/>
      <c r="K64" s="85"/>
      <c r="O64" s="28"/>
      <c r="P64" s="925"/>
    </row>
    <row r="65" spans="1:20" s="6" customFormat="1" ht="15.75" customHeight="1">
      <c r="A65" s="926"/>
      <c r="B65" s="3"/>
      <c r="C65" s="142" t="s">
        <v>700</v>
      </c>
      <c r="E65" s="85" t="s">
        <v>740</v>
      </c>
      <c r="F65" s="85"/>
      <c r="K65" s="85"/>
      <c r="O65" s="28"/>
      <c r="P65" s="925"/>
      <c r="T65" s="28"/>
    </row>
    <row r="66" spans="1:20" s="6" customFormat="1" ht="17.25" customHeight="1">
      <c r="A66" s="926"/>
      <c r="B66" s="3"/>
      <c r="C66" s="856" t="s">
        <v>875</v>
      </c>
      <c r="D66" s="856"/>
      <c r="E66" s="151"/>
      <c r="F66" s="151"/>
      <c r="G66" s="856" t="s">
        <v>876</v>
      </c>
      <c r="H66" s="856"/>
      <c r="I66" s="856"/>
      <c r="J66" s="856"/>
      <c r="K66" s="151"/>
      <c r="L66" s="151" t="s">
        <v>878</v>
      </c>
      <c r="M66" s="151"/>
      <c r="N66" s="1143"/>
      <c r="O66" s="28"/>
      <c r="P66" s="925"/>
      <c r="T66" s="28"/>
    </row>
    <row r="67" spans="1:20" s="6" customFormat="1" ht="17.25" customHeight="1">
      <c r="A67" s="926"/>
      <c r="B67" s="3"/>
      <c r="C67" s="856" t="s">
        <v>739</v>
      </c>
      <c r="D67" s="1144"/>
      <c r="E67" s="151"/>
      <c r="F67" s="151"/>
      <c r="G67" s="856" t="s">
        <v>877</v>
      </c>
      <c r="H67" s="856"/>
      <c r="I67" s="856"/>
      <c r="J67" s="856"/>
      <c r="K67" s="151"/>
      <c r="L67" s="1023" t="s">
        <v>738</v>
      </c>
      <c r="M67" s="1139"/>
      <c r="N67" s="1139"/>
      <c r="O67" s="28"/>
      <c r="P67" s="925"/>
      <c r="T67" s="28"/>
    </row>
    <row r="68" spans="1:20" ht="17.25" customHeight="1">
      <c r="A68" s="886"/>
      <c r="C68" s="856" t="s">
        <v>737</v>
      </c>
      <c r="D68" s="856"/>
      <c r="E68" s="1145"/>
      <c r="F68" s="432"/>
      <c r="G68" s="856" t="s">
        <v>868</v>
      </c>
      <c r="H68" s="856"/>
      <c r="I68" s="856"/>
      <c r="J68" s="151"/>
      <c r="K68" s="1146"/>
      <c r="L68" s="1023" t="s">
        <v>882</v>
      </c>
      <c r="M68" s="856"/>
      <c r="N68" s="856"/>
      <c r="P68" s="888"/>
    </row>
    <row r="69" spans="1:20" ht="8.25" customHeight="1">
      <c r="A69" s="886"/>
      <c r="C69" s="856"/>
      <c r="D69" s="931"/>
      <c r="E69" s="861"/>
      <c r="F69" s="114"/>
      <c r="G69" s="931"/>
      <c r="H69" s="931"/>
      <c r="I69" s="931"/>
      <c r="J69" s="85"/>
      <c r="K69" s="270"/>
      <c r="L69" s="932"/>
      <c r="M69" s="855"/>
      <c r="N69" s="855"/>
      <c r="P69" s="888"/>
    </row>
    <row r="70" spans="1:20" s="6" customFormat="1" ht="15.75" customHeight="1">
      <c r="A70" s="926"/>
      <c r="B70" s="3"/>
      <c r="C70" s="444"/>
      <c r="D70" s="444"/>
      <c r="E70" s="444"/>
      <c r="F70" s="444"/>
      <c r="G70" s="444"/>
      <c r="H70" s="444"/>
      <c r="I70" s="444"/>
      <c r="J70" s="444"/>
      <c r="K70" s="444"/>
      <c r="L70" s="444"/>
      <c r="M70" s="444"/>
      <c r="N70" s="444"/>
      <c r="P70" s="925"/>
    </row>
    <row r="71" spans="1:20" s="289" customFormat="1" ht="19.5" customHeight="1">
      <c r="A71" s="886"/>
      <c r="B71" s="1"/>
      <c r="C71" s="1132" t="s">
        <v>736</v>
      </c>
      <c r="D71" s="85"/>
      <c r="E71" s="85"/>
      <c r="F71" s="85"/>
      <c r="G71" s="85"/>
      <c r="H71" s="85"/>
      <c r="I71" s="85"/>
      <c r="J71" s="85"/>
      <c r="K71" s="85"/>
      <c r="L71" s="85"/>
      <c r="M71" s="34"/>
      <c r="N71" s="34"/>
      <c r="P71" s="887"/>
    </row>
    <row r="72" spans="1:20" s="289" customFormat="1" ht="19.5" customHeight="1">
      <c r="A72" s="886"/>
      <c r="B72" s="1"/>
      <c r="C72" s="142" t="s">
        <v>804</v>
      </c>
      <c r="M72" s="34"/>
      <c r="N72" s="34"/>
      <c r="P72" s="887"/>
    </row>
    <row r="73" spans="1:20" s="289" customFormat="1" ht="15.75" customHeight="1">
      <c r="A73" s="886"/>
      <c r="B73" s="1"/>
      <c r="C73" s="932" t="s">
        <v>870</v>
      </c>
      <c r="D73" s="931"/>
      <c r="M73" s="34"/>
      <c r="N73" s="34"/>
      <c r="P73" s="887"/>
    </row>
    <row r="74" spans="1:20" s="289" customFormat="1" ht="8.25" customHeight="1">
      <c r="A74" s="886"/>
      <c r="B74" s="1"/>
      <c r="C74" s="932"/>
      <c r="D74" s="931"/>
      <c r="M74" s="34"/>
      <c r="N74" s="34"/>
      <c r="P74" s="887"/>
    </row>
    <row r="75" spans="1:20" s="289" customFormat="1" ht="15.75" customHeight="1">
      <c r="A75" s="886"/>
      <c r="B75" s="1"/>
      <c r="C75" s="444"/>
      <c r="D75" s="444"/>
      <c r="E75" s="444"/>
      <c r="F75" s="444"/>
      <c r="G75" s="444"/>
      <c r="H75" s="444"/>
      <c r="I75" s="444"/>
      <c r="J75" s="444"/>
      <c r="K75" s="444"/>
      <c r="L75" s="444"/>
      <c r="M75" s="444"/>
      <c r="N75" s="444"/>
      <c r="P75" s="887"/>
    </row>
    <row r="76" spans="1:20" s="6" customFormat="1" ht="15.75" customHeight="1">
      <c r="A76" s="926"/>
      <c r="B76" s="3"/>
      <c r="P76" s="925"/>
    </row>
    <row r="77" spans="1:20" s="6" customFormat="1" ht="15.75" customHeight="1">
      <c r="A77" s="926"/>
      <c r="B77" s="3"/>
      <c r="P77" s="925"/>
    </row>
    <row r="78" spans="1:20" s="6" customFormat="1" ht="15.75" customHeight="1">
      <c r="A78" s="926"/>
      <c r="B78" s="3"/>
      <c r="P78" s="925"/>
    </row>
    <row r="79" spans="1:20" s="6" customFormat="1" ht="15.75" customHeight="1">
      <c r="A79" s="926"/>
      <c r="B79" s="3"/>
      <c r="P79" s="925"/>
    </row>
    <row r="80" spans="1:20" s="6" customFormat="1" ht="15.75" customHeight="1">
      <c r="A80" s="926"/>
      <c r="B80" s="3"/>
      <c r="C80" s="438"/>
      <c r="D80" s="34"/>
      <c r="E80" s="34"/>
      <c r="F80" s="267"/>
      <c r="K80" s="85"/>
      <c r="P80" s="925"/>
    </row>
    <row r="81" spans="1:32" s="6" customFormat="1" ht="15.75" customHeight="1">
      <c r="A81" s="926"/>
      <c r="B81" s="3"/>
      <c r="C81" s="267"/>
      <c r="D81" s="34"/>
      <c r="E81" s="34"/>
      <c r="F81" s="267"/>
      <c r="K81" s="85"/>
      <c r="M81" s="34"/>
      <c r="N81" s="34"/>
      <c r="P81" s="925"/>
    </row>
    <row r="82" spans="1:32" s="6" customFormat="1" ht="15.75" customHeight="1">
      <c r="A82" s="926"/>
      <c r="B82" s="3"/>
      <c r="C82" s="267"/>
      <c r="D82" s="34"/>
      <c r="E82" s="34"/>
      <c r="F82" s="267"/>
      <c r="K82" s="85"/>
      <c r="N82" s="85"/>
      <c r="P82" s="925"/>
      <c r="AD82" s="165"/>
      <c r="AF82" s="165"/>
    </row>
    <row r="83" spans="1:32" s="6" customFormat="1" ht="6.75" customHeight="1">
      <c r="A83" s="928"/>
      <c r="B83" s="45"/>
      <c r="C83" s="432"/>
      <c r="D83" s="114"/>
      <c r="E83" s="142"/>
      <c r="F83" s="114"/>
      <c r="G83" s="114"/>
      <c r="H83" s="114"/>
      <c r="I83" s="115"/>
      <c r="J83" s="115"/>
      <c r="K83" s="115"/>
      <c r="L83" s="115"/>
      <c r="M83" s="115"/>
      <c r="N83" s="43"/>
      <c r="O83" s="150"/>
      <c r="P83" s="927"/>
      <c r="Q83" s="44"/>
      <c r="R83" s="833"/>
      <c r="S83" s="43"/>
      <c r="T83" s="43"/>
      <c r="U83" s="43"/>
    </row>
    <row r="84" spans="1:32" s="6" customFormat="1" ht="16.5" customHeight="1">
      <c r="A84" s="928"/>
      <c r="B84" s="45"/>
      <c r="O84" s="563"/>
      <c r="P84" s="927"/>
      <c r="Q84" s="44"/>
      <c r="R84" s="44"/>
      <c r="S84" s="43"/>
      <c r="T84" s="43"/>
      <c r="U84" s="43"/>
    </row>
    <row r="85" spans="1:32" s="149" customFormat="1" ht="15.75" customHeight="1">
      <c r="A85" s="930"/>
      <c r="B85" s="834"/>
      <c r="D85" s="501"/>
      <c r="E85" s="148"/>
      <c r="F85" s="501"/>
      <c r="G85" s="501"/>
      <c r="H85" s="501"/>
      <c r="I85" s="501"/>
      <c r="J85" s="501"/>
      <c r="K85" s="501"/>
      <c r="L85" s="501"/>
      <c r="M85" s="501"/>
      <c r="N85" s="501"/>
      <c r="O85" s="529"/>
      <c r="P85" s="929"/>
      <c r="Q85" s="147"/>
      <c r="R85" s="147"/>
      <c r="S85" s="148"/>
      <c r="T85" s="148"/>
      <c r="U85" s="148"/>
    </row>
    <row r="86" spans="1:32" s="149" customFormat="1" ht="15.6" customHeight="1">
      <c r="A86" s="930"/>
      <c r="B86" s="834"/>
      <c r="D86" s="114"/>
      <c r="E86" s="142"/>
      <c r="F86" s="85"/>
      <c r="G86" s="114"/>
      <c r="H86" s="114"/>
      <c r="I86" s="432"/>
      <c r="J86" s="432"/>
      <c r="K86" s="114"/>
      <c r="L86" s="114"/>
      <c r="M86" s="114"/>
      <c r="N86" s="114"/>
      <c r="O86" s="529"/>
      <c r="P86" s="929"/>
      <c r="Q86" s="147"/>
      <c r="R86" s="147"/>
      <c r="S86" s="148"/>
      <c r="T86" s="148"/>
      <c r="U86" s="148"/>
    </row>
    <row r="87" spans="1:32" s="6" customFormat="1" ht="15.75" customHeight="1">
      <c r="A87" s="926"/>
      <c r="B87" s="3"/>
      <c r="E87" s="554"/>
      <c r="F87" s="267"/>
      <c r="G87" s="151"/>
      <c r="H87" s="554"/>
      <c r="I87" s="554"/>
      <c r="J87" s="554"/>
      <c r="K87" s="85"/>
      <c r="L87" s="267"/>
      <c r="M87" s="554"/>
      <c r="N87" s="34"/>
      <c r="P87" s="925"/>
    </row>
    <row r="88" spans="1:32" s="6" customFormat="1" ht="15.75" customHeight="1">
      <c r="A88" s="926"/>
      <c r="B88" s="3"/>
      <c r="C88" s="267"/>
      <c r="D88" s="793"/>
      <c r="E88" s="793"/>
      <c r="F88" s="267"/>
      <c r="G88" s="151"/>
      <c r="H88" s="85"/>
      <c r="I88" s="85"/>
      <c r="J88" s="85"/>
      <c r="K88" s="85"/>
      <c r="P88" s="925"/>
    </row>
    <row r="89" spans="1:32" s="6" customFormat="1" ht="15.75" customHeight="1">
      <c r="A89" s="926"/>
      <c r="B89" s="3"/>
      <c r="C89" s="267"/>
      <c r="D89" s="793"/>
      <c r="E89" s="793"/>
      <c r="F89" s="267"/>
      <c r="J89" s="85"/>
      <c r="K89" s="85"/>
      <c r="P89" s="925"/>
    </row>
    <row r="90" spans="1:32" s="6" customFormat="1" ht="6" customHeight="1">
      <c r="A90" s="926"/>
      <c r="B90" s="3"/>
      <c r="C90" s="311"/>
      <c r="D90" s="165"/>
      <c r="E90" s="165"/>
      <c r="F90" s="311"/>
      <c r="L90" s="311"/>
      <c r="M90" s="165"/>
      <c r="N90" s="165"/>
      <c r="P90" s="925"/>
    </row>
    <row r="91" spans="1:32" s="6" customFormat="1" ht="16.5" customHeight="1">
      <c r="A91" s="928"/>
      <c r="B91" s="45"/>
      <c r="O91" s="563"/>
      <c r="P91" s="927"/>
      <c r="Q91" s="44"/>
      <c r="R91" s="44"/>
      <c r="S91" s="43"/>
      <c r="T91" s="43"/>
      <c r="U91" s="43"/>
    </row>
    <row r="92" spans="1:32" s="6" customFormat="1" ht="15.75" customHeight="1">
      <c r="A92" s="926"/>
      <c r="B92" s="3"/>
      <c r="C92" s="311"/>
      <c r="D92" s="165"/>
      <c r="E92" s="165"/>
      <c r="F92" s="311"/>
      <c r="L92" s="311"/>
      <c r="M92" s="165"/>
      <c r="N92" s="165"/>
      <c r="P92" s="925"/>
    </row>
    <row r="93" spans="1:32" s="6" customFormat="1" ht="15.75" customHeight="1">
      <c r="A93" s="926"/>
      <c r="B93" s="3"/>
      <c r="C93" s="438"/>
      <c r="D93" s="34"/>
      <c r="E93" s="85"/>
      <c r="F93" s="267"/>
      <c r="L93" s="311"/>
      <c r="M93" s="165"/>
      <c r="N93" s="165"/>
      <c r="P93" s="925"/>
    </row>
    <row r="94" spans="1:32" s="6" customFormat="1" ht="15.75" customHeight="1">
      <c r="A94" s="926"/>
      <c r="B94" s="3"/>
      <c r="C94" s="438"/>
      <c r="D94" s="34"/>
      <c r="E94" s="85"/>
      <c r="F94" s="267"/>
      <c r="G94" s="151"/>
      <c r="H94" s="34"/>
      <c r="I94" s="85"/>
      <c r="J94" s="85"/>
      <c r="K94" s="85"/>
      <c r="L94" s="267"/>
      <c r="M94" s="85"/>
      <c r="N94" s="165"/>
      <c r="P94" s="925"/>
    </row>
    <row r="95" spans="1:32" s="6" customFormat="1" ht="15.75" customHeight="1">
      <c r="A95" s="926"/>
      <c r="B95" s="3"/>
      <c r="C95" s="438"/>
      <c r="D95" s="34"/>
      <c r="E95" s="85"/>
      <c r="F95" s="267"/>
      <c r="G95" s="151"/>
      <c r="H95" s="85"/>
      <c r="I95" s="85"/>
      <c r="J95" s="85"/>
      <c r="K95" s="85"/>
      <c r="L95" s="267"/>
      <c r="M95" s="85"/>
      <c r="N95" s="165"/>
      <c r="P95" s="925"/>
    </row>
    <row r="96" spans="1:32" s="6" customFormat="1" ht="15.75" customHeight="1">
      <c r="A96" s="926"/>
      <c r="B96" s="3"/>
      <c r="C96" s="439"/>
      <c r="D96" s="34"/>
      <c r="E96" s="85"/>
      <c r="F96" s="267"/>
      <c r="G96" s="151"/>
      <c r="H96" s="85"/>
      <c r="I96" s="85"/>
      <c r="J96" s="85"/>
      <c r="K96" s="85"/>
      <c r="L96" s="267"/>
      <c r="M96" s="85"/>
      <c r="N96" s="165"/>
      <c r="P96" s="925"/>
    </row>
    <row r="97" spans="1:16" s="6" customFormat="1" ht="15.75" customHeight="1">
      <c r="A97" s="926"/>
      <c r="B97" s="3"/>
      <c r="C97" s="267"/>
      <c r="D97" s="34"/>
      <c r="E97" s="34"/>
      <c r="F97" s="267"/>
      <c r="G97" s="151"/>
      <c r="H97" s="85"/>
      <c r="I97" s="85"/>
      <c r="J97" s="85"/>
      <c r="K97" s="85"/>
      <c r="L97" s="267"/>
      <c r="M97" s="85"/>
      <c r="N97" s="34"/>
      <c r="P97" s="925"/>
    </row>
    <row r="98" spans="1:16" s="6" customFormat="1" ht="15.75" customHeight="1">
      <c r="A98" s="926"/>
      <c r="B98" s="3"/>
      <c r="C98" s="267"/>
      <c r="D98" s="34"/>
      <c r="E98" s="34"/>
      <c r="F98" s="267"/>
      <c r="G98" s="151"/>
      <c r="H98" s="85"/>
      <c r="I98" s="554"/>
      <c r="L98" s="267"/>
      <c r="M98" s="85"/>
      <c r="N98" s="34"/>
      <c r="P98" s="925"/>
    </row>
    <row r="99" spans="1:16" s="6" customFormat="1" ht="15.75" customHeight="1">
      <c r="A99" s="926"/>
      <c r="B99" s="3"/>
      <c r="C99" s="151"/>
      <c r="D99" s="854"/>
      <c r="E99" s="165"/>
      <c r="F99" s="311"/>
      <c r="L99" s="267"/>
      <c r="M99" s="554"/>
      <c r="N99" s="34"/>
      <c r="P99" s="925"/>
    </row>
    <row r="100" spans="1:16" s="6" customFormat="1" ht="15.75" customHeight="1">
      <c r="A100" s="926"/>
      <c r="B100" s="3"/>
      <c r="C100" s="438"/>
      <c r="D100" s="34"/>
      <c r="E100" s="165"/>
      <c r="F100" s="311"/>
      <c r="G100" s="151"/>
      <c r="H100" s="34"/>
      <c r="I100" s="34"/>
      <c r="L100" s="311"/>
      <c r="M100" s="165"/>
      <c r="N100" s="165"/>
      <c r="P100" s="925"/>
    </row>
    <row r="101" spans="1:16" s="6" customFormat="1" ht="15.75" customHeight="1">
      <c r="A101" s="926"/>
      <c r="B101" s="3"/>
      <c r="C101" s="151"/>
      <c r="D101" s="85"/>
      <c r="E101" s="85"/>
      <c r="F101" s="85"/>
      <c r="G101" s="151"/>
      <c r="H101" s="34"/>
      <c r="I101" s="34"/>
      <c r="L101" s="267"/>
      <c r="M101" s="34"/>
      <c r="N101" s="34"/>
      <c r="P101" s="925"/>
    </row>
    <row r="102" spans="1:16" s="6" customFormat="1" ht="15.75" customHeight="1">
      <c r="A102" s="926"/>
      <c r="B102" s="3"/>
      <c r="C102" s="151"/>
      <c r="D102" s="85"/>
      <c r="E102" s="85"/>
      <c r="F102" s="85"/>
      <c r="G102" s="151"/>
      <c r="H102" s="34"/>
      <c r="I102" s="34"/>
      <c r="L102" s="267"/>
      <c r="M102" s="34"/>
      <c r="N102" s="34"/>
      <c r="P102" s="925"/>
    </row>
    <row r="103" spans="1:16" s="6" customFormat="1" ht="15.75" customHeight="1">
      <c r="A103" s="926"/>
      <c r="B103" s="3"/>
      <c r="E103" s="85"/>
      <c r="F103" s="85"/>
      <c r="G103" s="151"/>
      <c r="H103" s="34"/>
      <c r="I103" s="34"/>
      <c r="L103" s="267"/>
      <c r="M103" s="34"/>
      <c r="N103" s="34"/>
      <c r="P103" s="925"/>
    </row>
    <row r="104" spans="1:16" s="6" customFormat="1" ht="15.75" customHeight="1">
      <c r="A104" s="926"/>
      <c r="B104" s="3"/>
      <c r="C104" s="151"/>
      <c r="D104" s="854"/>
      <c r="E104" s="85"/>
      <c r="F104" s="85"/>
      <c r="G104" s="151"/>
      <c r="H104" s="34"/>
      <c r="I104" s="34"/>
      <c r="L104" s="267"/>
      <c r="M104" s="34"/>
      <c r="N104" s="34"/>
      <c r="P104" s="925"/>
    </row>
    <row r="105" spans="1:16" s="6" customFormat="1" ht="15.75" customHeight="1">
      <c r="A105" s="926"/>
      <c r="B105" s="3"/>
      <c r="C105" s="151"/>
      <c r="D105" s="85"/>
      <c r="E105" s="165"/>
      <c r="F105" s="311"/>
      <c r="L105" s="267"/>
      <c r="M105" s="34"/>
      <c r="N105" s="34"/>
      <c r="P105" s="925"/>
    </row>
    <row r="106" spans="1:16" s="6" customFormat="1" ht="15.75" customHeight="1">
      <c r="A106" s="926"/>
      <c r="B106" s="3"/>
      <c r="C106" s="311"/>
      <c r="D106" s="165"/>
      <c r="E106" s="165"/>
      <c r="F106" s="311"/>
      <c r="L106" s="311"/>
      <c r="M106" s="165"/>
      <c r="N106" s="165"/>
      <c r="P106" s="925"/>
    </row>
    <row r="107" spans="1:16" s="6" customFormat="1" ht="15.75" customHeight="1">
      <c r="A107" s="926"/>
      <c r="B107" s="3"/>
      <c r="C107" s="311"/>
      <c r="D107" s="165"/>
      <c r="E107" s="165"/>
      <c r="F107" s="311"/>
      <c r="L107" s="311"/>
      <c r="M107" s="165"/>
      <c r="N107" s="165"/>
      <c r="P107" s="925"/>
    </row>
    <row r="108" spans="1:16" s="6" customFormat="1" ht="15.75" customHeight="1">
      <c r="A108" s="926"/>
      <c r="B108" s="3"/>
      <c r="C108" s="311"/>
      <c r="D108" s="165"/>
      <c r="E108" s="165"/>
      <c r="F108" s="311"/>
      <c r="L108" s="311"/>
      <c r="M108" s="165"/>
      <c r="N108" s="165"/>
      <c r="P108" s="925"/>
    </row>
    <row r="109" spans="1:16" s="6" customFormat="1" ht="15.75" customHeight="1">
      <c r="A109" s="926"/>
      <c r="B109" s="3"/>
      <c r="C109" s="311"/>
      <c r="D109" s="165"/>
      <c r="E109" s="165"/>
      <c r="F109" s="311"/>
      <c r="G109" s="165"/>
      <c r="H109" s="165"/>
      <c r="I109" s="165"/>
      <c r="J109" s="165"/>
      <c r="L109" s="311"/>
      <c r="M109" s="165"/>
      <c r="N109" s="165"/>
      <c r="P109" s="925"/>
    </row>
    <row r="110" spans="1:16" s="6" customFormat="1" ht="15.75" customHeight="1">
      <c r="A110" s="926"/>
      <c r="B110" s="3"/>
      <c r="C110" s="311"/>
      <c r="E110" s="237"/>
      <c r="F110" s="311"/>
      <c r="G110" s="165"/>
      <c r="H110" s="165"/>
      <c r="I110" s="165"/>
      <c r="J110" s="165"/>
      <c r="K110" s="165"/>
      <c r="L110" s="165"/>
      <c r="M110" s="165"/>
      <c r="N110" s="165"/>
      <c r="P110" s="925"/>
    </row>
    <row r="111" spans="1:16" s="56" customFormat="1" ht="16.95" customHeight="1">
      <c r="A111" s="924"/>
      <c r="B111" s="47"/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P111" s="923"/>
    </row>
    <row r="112" spans="1:16" s="6" customFormat="1" ht="15.75" customHeight="1">
      <c r="A112" s="926"/>
      <c r="B112" s="3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P112" s="925"/>
    </row>
    <row r="113" spans="1:27" s="289" customFormat="1" ht="12.75" customHeight="1">
      <c r="A113" s="886"/>
      <c r="B113" s="1"/>
      <c r="C113" s="1742" t="s">
        <v>47</v>
      </c>
      <c r="D113" s="1"/>
      <c r="E113" s="1"/>
      <c r="G113" s="1"/>
      <c r="H113" s="1"/>
      <c r="I113" s="1"/>
      <c r="J113" s="1"/>
      <c r="M113" s="1743" t="s">
        <v>116</v>
      </c>
      <c r="N113" s="1743"/>
      <c r="P113" s="887"/>
    </row>
    <row r="114" spans="1:27" s="289" customFormat="1" ht="12" customHeight="1">
      <c r="A114" s="886"/>
      <c r="B114" s="1"/>
      <c r="C114" s="1742"/>
      <c r="D114" s="1"/>
      <c r="E114" s="1"/>
      <c r="G114" s="1"/>
      <c r="H114" s="1"/>
      <c r="I114" s="1"/>
      <c r="J114" s="1"/>
      <c r="M114" s="1743" t="s">
        <v>115</v>
      </c>
      <c r="N114" s="1743"/>
      <c r="P114" s="887"/>
    </row>
    <row r="115" spans="1:27" s="56" customFormat="1" ht="58.5" customHeight="1">
      <c r="A115" s="924"/>
      <c r="B115" s="47"/>
      <c r="C115" s="1734" t="s">
        <v>202</v>
      </c>
      <c r="D115" s="1734"/>
      <c r="E115" s="1734"/>
      <c r="F115" s="1734"/>
      <c r="G115" s="1734"/>
      <c r="H115" s="1734"/>
      <c r="I115" s="1734"/>
      <c r="J115" s="1735" t="s">
        <v>625</v>
      </c>
      <c r="K115" s="1736"/>
      <c r="L115" s="1737"/>
      <c r="M115" s="1738">
        <v>700</v>
      </c>
      <c r="N115" s="1738"/>
      <c r="P115" s="923"/>
    </row>
    <row r="116" spans="1:27" s="56" customFormat="1" ht="15" customHeight="1">
      <c r="A116" s="924"/>
      <c r="B116" s="47"/>
      <c r="C116" s="837"/>
      <c r="D116" s="837"/>
      <c r="E116" s="837"/>
      <c r="F116" s="838"/>
      <c r="G116" s="838"/>
      <c r="H116" s="838"/>
      <c r="I116" s="838"/>
      <c r="J116" s="838"/>
      <c r="K116" s="839"/>
      <c r="L116" s="839"/>
      <c r="P116" s="923"/>
    </row>
    <row r="117" spans="1:27" s="56" customFormat="1" ht="7.5" customHeight="1">
      <c r="A117" s="924"/>
      <c r="B117" s="47"/>
      <c r="C117" s="837"/>
      <c r="D117" s="837"/>
      <c r="E117" s="837"/>
      <c r="F117" s="838"/>
      <c r="G117" s="838"/>
      <c r="H117" s="838"/>
      <c r="I117" s="838"/>
      <c r="J117" s="838"/>
      <c r="K117" s="839"/>
      <c r="L117" s="839"/>
      <c r="P117" s="923"/>
    </row>
    <row r="118" spans="1:27" s="56" customFormat="1" ht="7.5" customHeight="1">
      <c r="A118" s="924"/>
      <c r="B118" s="47"/>
      <c r="C118" s="837"/>
      <c r="D118" s="837"/>
      <c r="E118" s="837"/>
      <c r="F118" s="838"/>
      <c r="G118" s="838"/>
      <c r="H118" s="838"/>
      <c r="I118" s="838"/>
      <c r="J118" s="838"/>
      <c r="K118" s="839"/>
      <c r="L118" s="839"/>
      <c r="P118" s="923"/>
    </row>
    <row r="119" spans="1:27" s="7" customFormat="1" ht="16.5" customHeight="1">
      <c r="A119" s="889"/>
      <c r="C119" s="862" t="s">
        <v>309</v>
      </c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3"/>
      <c r="P119" s="922"/>
      <c r="Q119" s="865"/>
      <c r="R119" s="865"/>
      <c r="S119" s="865"/>
      <c r="T119" s="865"/>
      <c r="U119" s="865"/>
      <c r="V119" s="865"/>
      <c r="W119" s="865"/>
      <c r="X119" s="865"/>
      <c r="Y119" s="865"/>
      <c r="Z119" s="865"/>
      <c r="AA119" s="865"/>
    </row>
    <row r="120" spans="1:27" s="7" customFormat="1" ht="16.5" customHeight="1">
      <c r="A120" s="889"/>
      <c r="C120" s="866" t="s">
        <v>109</v>
      </c>
      <c r="D120" s="866"/>
      <c r="E120" s="866"/>
      <c r="F120" s="866"/>
      <c r="G120" s="866"/>
      <c r="H120" s="866"/>
      <c r="I120" s="866"/>
      <c r="J120" s="866"/>
      <c r="K120" s="866"/>
      <c r="L120" s="866"/>
      <c r="M120" s="866"/>
      <c r="N120" s="866"/>
      <c r="O120" s="867"/>
      <c r="P120" s="921"/>
      <c r="Q120" s="865"/>
      <c r="R120" s="865"/>
      <c r="S120" s="865"/>
      <c r="T120" s="865"/>
      <c r="U120" s="865"/>
      <c r="V120" s="865"/>
      <c r="W120" s="865"/>
      <c r="X120" s="865"/>
      <c r="Y120" s="865"/>
      <c r="Z120" s="865"/>
      <c r="AA120" s="865"/>
    </row>
    <row r="121" spans="1:27" ht="13.8" thickBot="1">
      <c r="A121" s="920"/>
      <c r="B121" s="919"/>
      <c r="C121" s="919"/>
      <c r="D121" s="919"/>
      <c r="E121" s="919"/>
      <c r="F121" s="919"/>
      <c r="G121" s="919"/>
      <c r="H121" s="919"/>
      <c r="I121" s="919"/>
      <c r="J121" s="919"/>
      <c r="K121" s="919"/>
      <c r="L121" s="919"/>
      <c r="M121" s="919"/>
      <c r="N121" s="919"/>
      <c r="O121" s="919"/>
      <c r="P121" s="918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</row>
    <row r="122" spans="1:27"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</row>
    <row r="130" spans="11:11" ht="13.8" thickBot="1"/>
    <row r="131" spans="11:11" ht="13.8" thickBot="1">
      <c r="K131" s="917"/>
    </row>
  </sheetData>
  <mergeCells count="24">
    <mergeCell ref="C115:I115"/>
    <mergeCell ref="J115:L115"/>
    <mergeCell ref="M115:N115"/>
    <mergeCell ref="I16:J16"/>
    <mergeCell ref="M16:N16"/>
    <mergeCell ref="C18:D18"/>
    <mergeCell ref="C113:C114"/>
    <mergeCell ref="M113:N113"/>
    <mergeCell ref="M114:N114"/>
    <mergeCell ref="I15:J15"/>
    <mergeCell ref="M15:N15"/>
    <mergeCell ref="I10:J10"/>
    <mergeCell ref="M10:N10"/>
    <mergeCell ref="C2:M2"/>
    <mergeCell ref="I7:J7"/>
    <mergeCell ref="M7:N7"/>
    <mergeCell ref="I9:J9"/>
    <mergeCell ref="M9:N9"/>
    <mergeCell ref="I11:J11"/>
    <mergeCell ref="M11:N11"/>
    <mergeCell ref="I13:J13"/>
    <mergeCell ref="M13:N13"/>
    <mergeCell ref="I14:J14"/>
    <mergeCell ref="M14:N14"/>
  </mergeCells>
  <printOptions horizontalCentered="1"/>
  <pageMargins left="0.15748031496062992" right="0.11811023622047245" top="0.19685039370078741" bottom="0.31496062992125984" header="0.51181102362204722" footer="0.51181102362204722"/>
  <pageSetup paperSize="9" scale="3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N327"/>
  <sheetViews>
    <sheetView showGridLines="0" topLeftCell="A12" zoomScale="60" zoomScaleNormal="60" workbookViewId="0">
      <selection activeCell="AB295" sqref="AB295"/>
    </sheetView>
  </sheetViews>
  <sheetFormatPr defaultColWidth="9.109375" defaultRowHeight="13.2"/>
  <cols>
    <col min="1" max="1" width="1.5546875" style="74" customWidth="1"/>
    <col min="2" max="2" width="2.109375" style="5" customWidth="1"/>
    <col min="3" max="3" width="22.109375" style="5" customWidth="1"/>
    <col min="4" max="4" width="34.44140625" style="5" customWidth="1"/>
    <col min="5" max="5" width="29.109375" style="5" bestFit="1" customWidth="1"/>
    <col min="6" max="6" width="16.109375" style="5" bestFit="1" customWidth="1"/>
    <col min="7" max="8" width="15.44140625" style="164" customWidth="1"/>
    <col min="9" max="9" width="11.33203125" style="163" customWidth="1"/>
    <col min="10" max="10" width="22.109375" style="179" customWidth="1"/>
    <col min="11" max="11" width="22.109375" style="5" customWidth="1"/>
    <col min="12" max="12" width="2.6640625" style="5" customWidth="1"/>
    <col min="13" max="13" width="38.6640625" style="56" customWidth="1"/>
    <col min="14" max="16384" width="9.109375" style="1"/>
  </cols>
  <sheetData>
    <row r="1" spans="1:14" ht="3" customHeight="1">
      <c r="A1" s="71"/>
      <c r="B1" s="72"/>
      <c r="C1" s="72"/>
      <c r="D1" s="72"/>
      <c r="E1" s="72"/>
      <c r="F1" s="72"/>
      <c r="G1" s="294"/>
      <c r="H1" s="294"/>
      <c r="I1" s="295"/>
      <c r="J1" s="296"/>
      <c r="K1" s="72"/>
      <c r="L1" s="73"/>
    </row>
    <row r="2" spans="1:14" ht="99" customHeight="1">
      <c r="C2" s="1540"/>
      <c r="D2" s="1540"/>
      <c r="E2" s="1540"/>
      <c r="F2" s="1540"/>
      <c r="G2" s="1540"/>
      <c r="H2" s="1540"/>
      <c r="I2" s="1540"/>
      <c r="J2" s="1540"/>
      <c r="K2" s="1540"/>
      <c r="L2" s="69"/>
    </row>
    <row r="3" spans="1:14" ht="23.25" customHeight="1">
      <c r="B3" s="158"/>
      <c r="C3" s="299" t="str">
        <f>'i10 FL'!C5</f>
        <v>SAJAMSKI CENOVNIK  02/25 VAŽI OD 05.03.2025.</v>
      </c>
      <c r="D3" s="156"/>
      <c r="E3" s="156"/>
      <c r="F3" s="155"/>
      <c r="G3" s="155"/>
      <c r="H3" s="155"/>
      <c r="I3" s="155"/>
      <c r="J3" s="181"/>
      <c r="K3" s="156"/>
      <c r="L3" s="69"/>
    </row>
    <row r="4" spans="1:14" ht="23.25" customHeight="1" thickBot="1">
      <c r="B4" s="158"/>
      <c r="C4" s="180"/>
      <c r="D4" s="157"/>
      <c r="E4" s="157"/>
      <c r="F4" s="180"/>
      <c r="G4" s="180"/>
      <c r="H4" s="180"/>
      <c r="I4" s="180"/>
      <c r="J4" s="182"/>
      <c r="K4" s="158"/>
      <c r="L4" s="69"/>
    </row>
    <row r="5" spans="1:14" s="3" customFormat="1" ht="69.599999999999994" customHeight="1" thickBot="1">
      <c r="A5" s="133"/>
      <c r="B5" s="12"/>
      <c r="C5" s="1767" t="s">
        <v>0</v>
      </c>
      <c r="D5" s="1768"/>
      <c r="E5" s="186" t="s">
        <v>13</v>
      </c>
      <c r="F5" s="726" t="s">
        <v>9</v>
      </c>
      <c r="G5" s="290" t="s">
        <v>37</v>
      </c>
      <c r="H5" s="315"/>
      <c r="I5" s="315"/>
      <c r="J5" s="424" t="s">
        <v>14</v>
      </c>
      <c r="K5"/>
      <c r="L5" s="134"/>
      <c r="M5" s="43"/>
    </row>
    <row r="6" spans="1:14" s="3" customFormat="1" ht="17.25" customHeight="1">
      <c r="A6" s="133"/>
      <c r="B6" s="12"/>
      <c r="C6" s="42"/>
      <c r="D6" s="42"/>
      <c r="E6" s="42"/>
      <c r="F6" s="40"/>
      <c r="G6" s="188"/>
      <c r="H6" s="188"/>
      <c r="I6" s="315"/>
      <c r="J6" s="420"/>
      <c r="K6"/>
      <c r="L6" s="134"/>
      <c r="M6" s="43"/>
    </row>
    <row r="7" spans="1:14" customFormat="1" ht="6.75" customHeight="1" thickBot="1">
      <c r="A7" s="75"/>
      <c r="J7" s="425"/>
      <c r="L7" s="76"/>
    </row>
    <row r="8" spans="1:14" s="12" customFormat="1" ht="17.25" customHeight="1">
      <c r="A8" s="133"/>
      <c r="C8" s="198" t="s">
        <v>942</v>
      </c>
      <c r="D8" s="199"/>
      <c r="E8" s="191" t="s">
        <v>28</v>
      </c>
      <c r="F8" s="727">
        <v>998</v>
      </c>
      <c r="G8" s="192">
        <v>67</v>
      </c>
      <c r="H8" s="193"/>
      <c r="I8" s="315"/>
      <c r="J8" s="426">
        <v>13990</v>
      </c>
      <c r="K8" s="1241"/>
      <c r="L8" s="293"/>
      <c r="M8" s="746"/>
      <c r="N8" s="298"/>
    </row>
    <row r="9" spans="1:14" s="12" customFormat="1" ht="17.25" customHeight="1" thickBot="1">
      <c r="A9" s="133"/>
      <c r="C9" s="1237" t="s">
        <v>942</v>
      </c>
      <c r="D9" s="1073"/>
      <c r="E9" s="235" t="s">
        <v>16</v>
      </c>
      <c r="F9" s="731">
        <v>998</v>
      </c>
      <c r="G9" s="197">
        <v>67</v>
      </c>
      <c r="H9" s="193"/>
      <c r="I9" s="315"/>
      <c r="J9" s="430">
        <v>14590</v>
      </c>
      <c r="K9" s="1241"/>
      <c r="L9" s="293"/>
      <c r="M9" s="746"/>
      <c r="N9" s="298"/>
    </row>
    <row r="10" spans="1:14" s="5" customFormat="1" ht="6.75" customHeight="1" thickBot="1">
      <c r="A10" s="74"/>
      <c r="C10" s="338"/>
      <c r="D10" s="338"/>
      <c r="E10" s="339"/>
      <c r="F10" s="340"/>
      <c r="G10" s="341"/>
      <c r="H10" s="172"/>
      <c r="I10" s="315"/>
      <c r="J10" s="170"/>
      <c r="K10" s="1241"/>
      <c r="L10" s="297"/>
      <c r="M10" s="746"/>
      <c r="N10" s="298"/>
    </row>
    <row r="11" spans="1:14" s="12" customFormat="1" ht="17.25" customHeight="1">
      <c r="A11" s="133"/>
      <c r="C11" s="198" t="s">
        <v>943</v>
      </c>
      <c r="D11" s="199"/>
      <c r="E11" s="191" t="s">
        <v>28</v>
      </c>
      <c r="F11" s="727">
        <v>998</v>
      </c>
      <c r="G11" s="192">
        <v>67</v>
      </c>
      <c r="H11" s="725"/>
      <c r="I11" s="315"/>
      <c r="J11" s="426">
        <v>14790</v>
      </c>
      <c r="K11" s="1241"/>
      <c r="L11" s="293"/>
      <c r="M11" s="746"/>
      <c r="N11" s="298"/>
    </row>
    <row r="12" spans="1:14" s="12" customFormat="1" ht="17.25" customHeight="1" thickBot="1">
      <c r="A12" s="133"/>
      <c r="C12" s="1189" t="s">
        <v>943</v>
      </c>
      <c r="D12" s="1073"/>
      <c r="E12" s="235" t="s">
        <v>16</v>
      </c>
      <c r="F12" s="731">
        <v>998</v>
      </c>
      <c r="G12" s="197">
        <v>67</v>
      </c>
      <c r="H12" s="193"/>
      <c r="I12" s="315"/>
      <c r="J12" s="430">
        <v>15390</v>
      </c>
      <c r="K12" s="1241"/>
      <c r="L12" s="293"/>
      <c r="M12" s="746"/>
      <c r="N12" s="298"/>
    </row>
    <row r="13" spans="1:14" s="12" customFormat="1" ht="6" customHeight="1" thickBot="1">
      <c r="A13" s="133"/>
      <c r="B13"/>
      <c r="C13"/>
      <c r="D13"/>
      <c r="E13"/>
      <c r="F13"/>
      <c r="G13"/>
      <c r="H13"/>
      <c r="I13"/>
      <c r="J13"/>
      <c r="K13" s="1241"/>
      <c r="L13" s="293"/>
      <c r="M13" s="746"/>
      <c r="N13" s="298"/>
    </row>
    <row r="14" spans="1:14" s="12" customFormat="1" ht="17.25" customHeight="1">
      <c r="A14" s="133"/>
      <c r="C14" s="198" t="s">
        <v>944</v>
      </c>
      <c r="D14" s="199"/>
      <c r="E14" s="191" t="s">
        <v>28</v>
      </c>
      <c r="F14" s="727">
        <v>1197</v>
      </c>
      <c r="G14" s="192">
        <v>84</v>
      </c>
      <c r="H14" s="193"/>
      <c r="I14" s="315"/>
      <c r="J14" s="426">
        <v>14490</v>
      </c>
      <c r="K14" s="1241"/>
      <c r="L14" s="293"/>
      <c r="M14" s="746"/>
      <c r="N14" s="298"/>
    </row>
    <row r="15" spans="1:14" s="12" customFormat="1" ht="17.25" customHeight="1">
      <c r="A15" s="133"/>
      <c r="C15" s="1071" t="s">
        <v>944</v>
      </c>
      <c r="D15" s="1070"/>
      <c r="E15" s="195" t="s">
        <v>16</v>
      </c>
      <c r="F15" s="729">
        <v>1197</v>
      </c>
      <c r="G15" s="196">
        <v>84</v>
      </c>
      <c r="H15" s="193"/>
      <c r="I15" s="315"/>
      <c r="J15" s="428">
        <v>15090</v>
      </c>
      <c r="K15" s="1241"/>
      <c r="L15" s="293"/>
      <c r="M15" s="746"/>
      <c r="N15" s="298"/>
    </row>
    <row r="16" spans="1:14" s="12" customFormat="1" ht="17.25" customHeight="1">
      <c r="A16" s="133"/>
      <c r="C16" s="1071" t="s">
        <v>944</v>
      </c>
      <c r="D16" s="1070"/>
      <c r="E16" s="195" t="s">
        <v>29</v>
      </c>
      <c r="F16" s="729">
        <v>1197</v>
      </c>
      <c r="G16" s="196">
        <v>84</v>
      </c>
      <c r="H16" s="193"/>
      <c r="I16" s="315"/>
      <c r="J16" s="428">
        <v>16090</v>
      </c>
      <c r="K16" s="1241"/>
      <c r="L16" s="293"/>
      <c r="M16" s="746"/>
      <c r="N16" s="298"/>
    </row>
    <row r="17" spans="1:14" s="12" customFormat="1" ht="17.25" customHeight="1" thickBot="1">
      <c r="A17" s="133"/>
      <c r="C17" s="1072" t="s">
        <v>944</v>
      </c>
      <c r="D17" s="1148"/>
      <c r="E17" s="332" t="s">
        <v>947</v>
      </c>
      <c r="F17" s="730">
        <v>1197</v>
      </c>
      <c r="G17" s="333">
        <v>84</v>
      </c>
      <c r="H17" s="193"/>
      <c r="I17" s="315"/>
      <c r="J17" s="427">
        <v>16190</v>
      </c>
      <c r="K17" s="1241"/>
      <c r="L17" s="293"/>
      <c r="M17" s="746"/>
      <c r="N17" s="298"/>
    </row>
    <row r="18" spans="1:14" s="12" customFormat="1" ht="6" customHeight="1" thickBot="1">
      <c r="A18" s="133"/>
      <c r="C18"/>
      <c r="D18"/>
      <c r="E18"/>
      <c r="F18"/>
      <c r="G18"/>
      <c r="H18"/>
      <c r="I18"/>
      <c r="J18"/>
      <c r="K18" s="1241"/>
      <c r="L18" s="293"/>
      <c r="M18" s="746"/>
      <c r="N18" s="298"/>
    </row>
    <row r="19" spans="1:14" s="12" customFormat="1" ht="17.25" customHeight="1">
      <c r="A19" s="133"/>
      <c r="C19" s="198" t="s">
        <v>945</v>
      </c>
      <c r="D19" s="199"/>
      <c r="E19" s="191" t="s">
        <v>28</v>
      </c>
      <c r="F19" s="727">
        <v>1197</v>
      </c>
      <c r="G19" s="192">
        <v>84</v>
      </c>
      <c r="H19" s="193"/>
      <c r="I19" s="315"/>
      <c r="J19" s="426">
        <v>15290</v>
      </c>
      <c r="K19" s="1241"/>
      <c r="L19" s="293"/>
      <c r="M19" s="746"/>
      <c r="N19" s="298"/>
    </row>
    <row r="20" spans="1:14" s="12" customFormat="1" ht="17.25" customHeight="1">
      <c r="A20" s="133"/>
      <c r="C20" s="336" t="s">
        <v>945</v>
      </c>
      <c r="D20" s="337"/>
      <c r="E20" s="326" t="s">
        <v>16</v>
      </c>
      <c r="F20" s="728">
        <v>1197</v>
      </c>
      <c r="G20" s="327">
        <v>84</v>
      </c>
      <c r="H20" s="193"/>
      <c r="I20" s="315"/>
      <c r="J20" s="429">
        <v>15890</v>
      </c>
      <c r="K20" s="1241"/>
      <c r="L20" s="293"/>
      <c r="M20" s="746"/>
      <c r="N20" s="298"/>
    </row>
    <row r="21" spans="1:14" s="12" customFormat="1" ht="17.25" customHeight="1">
      <c r="A21" s="133"/>
      <c r="C21" s="1071" t="s">
        <v>945</v>
      </c>
      <c r="D21" s="1070"/>
      <c r="E21" s="195" t="s">
        <v>29</v>
      </c>
      <c r="F21" s="729">
        <v>1197</v>
      </c>
      <c r="G21" s="196">
        <v>84</v>
      </c>
      <c r="H21" s="193"/>
      <c r="I21" s="315"/>
      <c r="J21" s="428">
        <v>16890</v>
      </c>
      <c r="K21" s="1241"/>
      <c r="L21" s="293"/>
      <c r="M21" s="746"/>
      <c r="N21" s="298"/>
    </row>
    <row r="22" spans="1:14" s="12" customFormat="1" ht="17.25" customHeight="1" thickBot="1">
      <c r="A22" s="133"/>
      <c r="C22" s="1072" t="s">
        <v>945</v>
      </c>
      <c r="D22" s="1148"/>
      <c r="E22" s="332" t="s">
        <v>947</v>
      </c>
      <c r="F22" s="730">
        <v>1197</v>
      </c>
      <c r="G22" s="333">
        <v>84</v>
      </c>
      <c r="H22" s="193"/>
      <c r="I22" s="315"/>
      <c r="J22" s="427">
        <v>16990</v>
      </c>
      <c r="K22" s="1241"/>
      <c r="L22" s="293"/>
      <c r="M22" s="746"/>
      <c r="N22" s="298"/>
    </row>
    <row r="23" spans="1:14" s="5" customFormat="1" ht="6.75" customHeight="1" thickBot="1">
      <c r="A23" s="74"/>
      <c r="C23" s="338"/>
      <c r="D23" s="338"/>
      <c r="E23" s="339"/>
      <c r="F23" s="340"/>
      <c r="G23" s="341"/>
      <c r="H23" s="172"/>
      <c r="I23" s="315"/>
      <c r="J23" s="170"/>
      <c r="K23" s="1241"/>
      <c r="L23" s="297"/>
      <c r="M23" s="746"/>
      <c r="N23" s="298"/>
    </row>
    <row r="24" spans="1:14" s="12" customFormat="1" ht="17.25" customHeight="1">
      <c r="A24" s="133"/>
      <c r="C24" s="1759" t="s">
        <v>944</v>
      </c>
      <c r="D24" s="1760"/>
      <c r="E24" s="191" t="s">
        <v>841</v>
      </c>
      <c r="F24" s="727">
        <v>1197</v>
      </c>
      <c r="G24" s="192">
        <v>84</v>
      </c>
      <c r="H24" s="725"/>
      <c r="I24" s="315"/>
      <c r="J24" s="426">
        <v>17290</v>
      </c>
      <c r="K24" s="1241"/>
      <c r="L24" s="293"/>
      <c r="M24" s="746"/>
      <c r="N24" s="298"/>
    </row>
    <row r="25" spans="1:14" s="12" customFormat="1" ht="17.25" customHeight="1" thickBot="1">
      <c r="A25" s="133"/>
      <c r="C25" s="1757" t="s">
        <v>946</v>
      </c>
      <c r="D25" s="1758"/>
      <c r="E25" s="332" t="s">
        <v>841</v>
      </c>
      <c r="F25" s="730">
        <v>998</v>
      </c>
      <c r="G25" s="333">
        <v>100</v>
      </c>
      <c r="H25" s="193"/>
      <c r="I25" s="315"/>
      <c r="J25" s="427">
        <v>18290</v>
      </c>
      <c r="K25" s="1241"/>
      <c r="L25" s="293"/>
      <c r="M25" s="746"/>
      <c r="N25" s="298"/>
    </row>
    <row r="26" spans="1:14" s="12" customFormat="1" ht="17.25" customHeight="1" thickBot="1">
      <c r="A26" s="133"/>
      <c r="C26" s="175"/>
      <c r="D26" s="175"/>
      <c r="E26" s="201"/>
      <c r="F26" s="200"/>
      <c r="G26" s="193"/>
      <c r="H26" s="193"/>
      <c r="I26" s="315"/>
      <c r="J26" s="11"/>
      <c r="K26" s="1241"/>
      <c r="L26" s="293"/>
      <c r="M26" s="746"/>
      <c r="N26" s="298"/>
    </row>
    <row r="27" spans="1:14" s="12" customFormat="1" ht="17.25" customHeight="1">
      <c r="A27" s="133"/>
      <c r="C27" s="198" t="s">
        <v>842</v>
      </c>
      <c r="D27" s="199"/>
      <c r="E27" s="191" t="s">
        <v>28</v>
      </c>
      <c r="F27" s="727">
        <v>1197</v>
      </c>
      <c r="G27" s="192">
        <v>84</v>
      </c>
      <c r="H27" s="193"/>
      <c r="I27" s="315"/>
      <c r="J27" s="426">
        <v>16990</v>
      </c>
      <c r="K27" s="1241"/>
      <c r="L27" s="293"/>
      <c r="M27" s="746"/>
      <c r="N27" s="298"/>
    </row>
    <row r="28" spans="1:14" s="12" customFormat="1" ht="17.25" customHeight="1">
      <c r="A28" s="133"/>
      <c r="C28" s="1071" t="s">
        <v>842</v>
      </c>
      <c r="D28" s="1070"/>
      <c r="E28" s="195" t="s">
        <v>16</v>
      </c>
      <c r="F28" s="729">
        <v>1197</v>
      </c>
      <c r="G28" s="196">
        <v>84</v>
      </c>
      <c r="H28" s="193"/>
      <c r="I28" s="315"/>
      <c r="J28" s="428">
        <v>17990</v>
      </c>
      <c r="K28" s="1241"/>
      <c r="L28" s="293"/>
      <c r="M28" s="746"/>
      <c r="N28" s="298"/>
    </row>
    <row r="29" spans="1:14" s="12" customFormat="1" ht="17.25" customHeight="1" thickBot="1">
      <c r="A29" s="133"/>
      <c r="C29" s="1072" t="s">
        <v>842</v>
      </c>
      <c r="D29" s="1073"/>
      <c r="E29" s="332" t="s">
        <v>29</v>
      </c>
      <c r="F29" s="730">
        <v>1197</v>
      </c>
      <c r="G29" s="333">
        <v>84</v>
      </c>
      <c r="H29" s="724"/>
      <c r="I29" s="315"/>
      <c r="J29" s="427">
        <v>19990</v>
      </c>
      <c r="K29" s="1241"/>
      <c r="L29" s="293"/>
      <c r="M29" s="746"/>
      <c r="N29" s="298"/>
    </row>
    <row r="30" spans="1:14" s="12" customFormat="1" ht="6" customHeight="1">
      <c r="A30" s="133"/>
      <c r="C30"/>
      <c r="D30"/>
      <c r="E30"/>
      <c r="F30"/>
      <c r="G30"/>
      <c r="H30"/>
      <c r="I30"/>
      <c r="J30"/>
      <c r="K30" s="1241"/>
      <c r="L30" s="293"/>
      <c r="M30" s="43"/>
      <c r="N30" s="298"/>
    </row>
    <row r="31" spans="1:14" s="12" customFormat="1" ht="6" customHeight="1" thickBot="1">
      <c r="A31" s="133"/>
      <c r="C31"/>
      <c r="D31"/>
      <c r="E31"/>
      <c r="F31"/>
      <c r="G31"/>
      <c r="H31"/>
      <c r="I31"/>
      <c r="J31"/>
      <c r="K31" s="1241"/>
      <c r="L31" s="293"/>
      <c r="M31" s="43"/>
      <c r="N31" s="298"/>
    </row>
    <row r="32" spans="1:14" s="12" customFormat="1" ht="17.25" customHeight="1">
      <c r="A32" s="133"/>
      <c r="C32" s="584" t="s">
        <v>1049</v>
      </c>
      <c r="D32" s="199"/>
      <c r="E32" s="191" t="s">
        <v>28</v>
      </c>
      <c r="F32" s="727">
        <v>998</v>
      </c>
      <c r="G32" s="192">
        <v>100</v>
      </c>
      <c r="H32" s="193"/>
      <c r="I32" s="315"/>
      <c r="J32" s="426">
        <v>18790</v>
      </c>
      <c r="K32" s="1241"/>
      <c r="L32" s="293"/>
      <c r="M32" s="43"/>
      <c r="N32" s="298"/>
    </row>
    <row r="33" spans="1:14" s="12" customFormat="1" ht="17.25" customHeight="1">
      <c r="A33" s="133"/>
      <c r="C33" s="334" t="s">
        <v>1049</v>
      </c>
      <c r="D33" s="1070"/>
      <c r="E33" s="195" t="s">
        <v>16</v>
      </c>
      <c r="F33" s="729">
        <v>998</v>
      </c>
      <c r="G33" s="196">
        <v>100</v>
      </c>
      <c r="H33" s="193"/>
      <c r="I33" s="315"/>
      <c r="J33" s="428">
        <v>19790</v>
      </c>
      <c r="K33" s="1241"/>
      <c r="L33" s="293"/>
      <c r="M33" s="43"/>
      <c r="N33" s="298"/>
    </row>
    <row r="34" spans="1:14" s="12" customFormat="1" ht="17.25" customHeight="1" thickBot="1">
      <c r="A34" s="133"/>
      <c r="C34" s="330" t="s">
        <v>1049</v>
      </c>
      <c r="D34" s="1073"/>
      <c r="E34" s="332" t="s">
        <v>29</v>
      </c>
      <c r="F34" s="730">
        <v>998</v>
      </c>
      <c r="G34" s="333">
        <v>100</v>
      </c>
      <c r="H34" s="193"/>
      <c r="I34" s="315"/>
      <c r="J34" s="427">
        <v>21790</v>
      </c>
      <c r="K34" s="1241"/>
      <c r="L34" s="293"/>
      <c r="M34" s="43"/>
      <c r="N34" s="298"/>
    </row>
    <row r="35" spans="1:14" s="12" customFormat="1" ht="6" customHeight="1" thickBot="1">
      <c r="A35" s="133"/>
      <c r="C35"/>
      <c r="D35"/>
      <c r="E35"/>
      <c r="F35"/>
      <c r="G35"/>
      <c r="H35"/>
      <c r="I35"/>
      <c r="J35"/>
      <c r="K35" s="1241"/>
      <c r="L35" s="293"/>
      <c r="M35" s="43"/>
      <c r="N35" s="298"/>
    </row>
    <row r="36" spans="1:14" s="12" customFormat="1" ht="17.25" customHeight="1">
      <c r="A36" s="133"/>
      <c r="C36" s="584" t="s">
        <v>843</v>
      </c>
      <c r="D36" s="585"/>
      <c r="E36" s="191" t="s">
        <v>28</v>
      </c>
      <c r="F36" s="727">
        <v>998</v>
      </c>
      <c r="G36" s="192">
        <v>100</v>
      </c>
      <c r="H36" s="193"/>
      <c r="I36" s="315"/>
      <c r="J36" s="426">
        <v>19490</v>
      </c>
      <c r="K36" s="1241"/>
      <c r="L36" s="293"/>
      <c r="M36" s="43"/>
      <c r="N36" s="298"/>
    </row>
    <row r="37" spans="1:14" s="12" customFormat="1" ht="17.25" customHeight="1">
      <c r="A37" s="133"/>
      <c r="C37" s="334" t="s">
        <v>843</v>
      </c>
      <c r="D37" s="335"/>
      <c r="E37" s="195" t="s">
        <v>16</v>
      </c>
      <c r="F37" s="729">
        <v>998</v>
      </c>
      <c r="G37" s="196">
        <v>100</v>
      </c>
      <c r="H37" s="193"/>
      <c r="I37" s="315"/>
      <c r="J37" s="428">
        <v>20490</v>
      </c>
      <c r="K37" s="1241"/>
      <c r="L37" s="293"/>
      <c r="M37" s="43"/>
      <c r="N37" s="298"/>
    </row>
    <row r="38" spans="1:14" s="12" customFormat="1" ht="17.25" customHeight="1" thickBot="1">
      <c r="A38" s="133"/>
      <c r="C38" s="330" t="s">
        <v>843</v>
      </c>
      <c r="D38" s="331"/>
      <c r="E38" s="332" t="s">
        <v>29</v>
      </c>
      <c r="F38" s="730">
        <v>998</v>
      </c>
      <c r="G38" s="333">
        <v>100</v>
      </c>
      <c r="H38" s="193"/>
      <c r="I38" s="315"/>
      <c r="J38" s="427">
        <v>22490</v>
      </c>
      <c r="K38" s="1241"/>
      <c r="L38" s="293"/>
      <c r="M38" s="43"/>
      <c r="N38" s="298"/>
    </row>
    <row r="39" spans="1:14" s="12" customFormat="1" ht="6" customHeight="1">
      <c r="A39" s="133"/>
      <c r="C39"/>
      <c r="D39"/>
      <c r="E39"/>
      <c r="F39"/>
      <c r="G39"/>
      <c r="H39"/>
      <c r="I39"/>
      <c r="J39"/>
      <c r="K39" s="1241"/>
      <c r="L39" s="293"/>
      <c r="M39" s="43"/>
      <c r="N39" s="298"/>
    </row>
    <row r="40" spans="1:14" s="12" customFormat="1" ht="17.25" customHeight="1">
      <c r="A40" s="133"/>
      <c r="C40"/>
      <c r="D40"/>
      <c r="E40"/>
      <c r="F40"/>
      <c r="G40"/>
      <c r="H40"/>
      <c r="I40"/>
      <c r="J40"/>
      <c r="K40"/>
      <c r="L40" s="293"/>
      <c r="M40" s="43"/>
    </row>
    <row r="41" spans="1:14" s="12" customFormat="1" ht="17.25" customHeight="1">
      <c r="A41" s="133"/>
      <c r="C41" s="1769" t="s">
        <v>912</v>
      </c>
      <c r="D41" s="1770"/>
      <c r="E41" s="1176" t="s">
        <v>16</v>
      </c>
      <c r="F41" s="1177">
        <v>1498</v>
      </c>
      <c r="G41" s="1178">
        <v>110</v>
      </c>
      <c r="H41" s="308"/>
      <c r="I41" s="325"/>
      <c r="J41" s="428">
        <v>22990</v>
      </c>
      <c r="K41" s="1242"/>
      <c r="L41" s="293"/>
      <c r="M41" s="43"/>
    </row>
    <row r="42" spans="1:14" s="12" customFormat="1" ht="17.25" customHeight="1" thickBot="1">
      <c r="A42" s="133"/>
      <c r="C42" s="1776" t="s">
        <v>912</v>
      </c>
      <c r="D42" s="1777"/>
      <c r="E42" s="1179" t="s">
        <v>29</v>
      </c>
      <c r="F42" s="1180">
        <v>1498</v>
      </c>
      <c r="G42" s="1181">
        <v>110</v>
      </c>
      <c r="H42" s="308"/>
      <c r="I42" s="325"/>
      <c r="J42" s="427">
        <v>24490</v>
      </c>
      <c r="K42" s="1242"/>
      <c r="L42" s="293"/>
      <c r="M42" s="43"/>
    </row>
    <row r="43" spans="1:14" s="12" customFormat="1" ht="17.25" customHeight="1">
      <c r="A43" s="133"/>
      <c r="C43" s="745"/>
      <c r="D43" s="745"/>
      <c r="E43" s="1389"/>
      <c r="F43" s="746"/>
      <c r="G43" s="308"/>
      <c r="H43" s="308"/>
      <c r="I43" s="325"/>
      <c r="J43" s="11"/>
      <c r="K43" s="1242"/>
      <c r="L43" s="1390"/>
      <c r="M43" s="43"/>
    </row>
    <row r="44" spans="1:14" s="12" customFormat="1" ht="17.25" customHeight="1">
      <c r="A44" s="133"/>
      <c r="C44" s="745"/>
      <c r="D44" s="745"/>
      <c r="E44" s="1389"/>
      <c r="F44" s="746"/>
      <c r="G44" s="308"/>
      <c r="H44" s="308"/>
      <c r="I44" s="325"/>
      <c r="J44" s="11"/>
      <c r="K44" s="1242"/>
      <c r="L44" s="1390"/>
      <c r="M44" s="43"/>
    </row>
    <row r="45" spans="1:14" s="12" customFormat="1" ht="6" customHeight="1">
      <c r="A45" s="133"/>
      <c r="C45"/>
      <c r="D45"/>
      <c r="E45"/>
      <c r="F45"/>
      <c r="G45"/>
      <c r="H45"/>
      <c r="I45"/>
      <c r="J45"/>
      <c r="K45" s="1242"/>
      <c r="L45" s="293"/>
      <c r="M45" s="43"/>
    </row>
    <row r="46" spans="1:14" s="12" customFormat="1" ht="17.25" customHeight="1">
      <c r="A46" s="133"/>
      <c r="C46" s="1769" t="s">
        <v>913</v>
      </c>
      <c r="D46" s="1770"/>
      <c r="E46" s="1176" t="s">
        <v>16</v>
      </c>
      <c r="F46" s="1177">
        <v>1498</v>
      </c>
      <c r="G46" s="1178">
        <v>110</v>
      </c>
      <c r="H46" s="308"/>
      <c r="I46" s="325"/>
      <c r="J46" s="428">
        <v>23590</v>
      </c>
      <c r="K46" s="1242"/>
      <c r="L46" s="293"/>
      <c r="M46" s="43"/>
    </row>
    <row r="47" spans="1:14" s="12" customFormat="1" ht="17.25" customHeight="1" thickBot="1">
      <c r="A47" s="133"/>
      <c r="C47" s="1776" t="s">
        <v>913</v>
      </c>
      <c r="D47" s="1777"/>
      <c r="E47" s="1179" t="s">
        <v>29</v>
      </c>
      <c r="F47" s="1180">
        <v>1498</v>
      </c>
      <c r="G47" s="1181">
        <v>110</v>
      </c>
      <c r="H47" s="724"/>
      <c r="I47" s="325"/>
      <c r="J47" s="427">
        <v>25090</v>
      </c>
      <c r="K47" s="1242"/>
      <c r="L47" s="293"/>
      <c r="M47" s="43"/>
    </row>
    <row r="48" spans="1:14" s="12" customFormat="1" ht="17.25" customHeight="1">
      <c r="A48" s="133"/>
      <c r="C48" s="745"/>
      <c r="D48" s="745"/>
      <c r="E48" s="1389"/>
      <c r="F48" s="746"/>
      <c r="G48" s="308"/>
      <c r="H48" s="724"/>
      <c r="I48" s="325"/>
      <c r="J48" s="11"/>
      <c r="K48" s="1242"/>
      <c r="L48" s="1390"/>
      <c r="M48" s="43"/>
    </row>
    <row r="49" spans="1:14" s="12" customFormat="1" ht="17.25" customHeight="1">
      <c r="A49" s="133"/>
      <c r="C49" s="745"/>
      <c r="D49" s="745"/>
      <c r="E49" s="1389"/>
      <c r="F49" s="746"/>
      <c r="G49" s="308"/>
      <c r="H49" s="724"/>
      <c r="I49" s="325"/>
      <c r="J49" s="11"/>
      <c r="K49" s="1242"/>
      <c r="L49" s="1390"/>
      <c r="M49" s="43"/>
    </row>
    <row r="50" spans="1:14" s="12" customFormat="1" ht="17.25" customHeight="1" thickBot="1">
      <c r="A50" s="133"/>
      <c r="C50" s="175"/>
      <c r="D50" s="175"/>
      <c r="E50" s="201"/>
      <c r="F50" s="200"/>
      <c r="G50" s="193"/>
      <c r="H50" s="193"/>
      <c r="I50" s="315"/>
      <c r="J50"/>
      <c r="K50" s="1242"/>
      <c r="L50" s="293"/>
      <c r="M50" s="43"/>
      <c r="N50" s="298"/>
    </row>
    <row r="51" spans="1:14" s="12" customFormat="1" ht="17.25" customHeight="1">
      <c r="A51" s="133"/>
      <c r="C51" s="1759" t="s">
        <v>844</v>
      </c>
      <c r="D51" s="1760"/>
      <c r="E51" s="191" t="s">
        <v>27</v>
      </c>
      <c r="F51" s="727">
        <v>1197</v>
      </c>
      <c r="G51" s="192">
        <v>84</v>
      </c>
      <c r="H51" s="193"/>
      <c r="I51" s="315"/>
      <c r="J51" s="426">
        <v>17990</v>
      </c>
      <c r="K51" s="189"/>
      <c r="L51" s="293"/>
      <c r="M51" s="43"/>
      <c r="N51" s="298"/>
    </row>
    <row r="52" spans="1:14" s="12" customFormat="1" ht="17.25" customHeight="1">
      <c r="A52" s="133"/>
      <c r="C52" s="1761" t="s">
        <v>844</v>
      </c>
      <c r="D52" s="1762"/>
      <c r="E52" s="326" t="s">
        <v>28</v>
      </c>
      <c r="F52" s="729">
        <v>1197</v>
      </c>
      <c r="G52" s="196">
        <v>84</v>
      </c>
      <c r="H52" s="193"/>
      <c r="I52" s="315"/>
      <c r="J52" s="428">
        <v>18490</v>
      </c>
      <c r="K52" s="189"/>
      <c r="L52" s="293"/>
      <c r="M52" s="43"/>
      <c r="N52" s="298"/>
    </row>
    <row r="53" spans="1:14" s="12" customFormat="1" ht="17.25" customHeight="1">
      <c r="A53" s="133"/>
      <c r="C53" s="1761" t="s">
        <v>844</v>
      </c>
      <c r="D53" s="1762"/>
      <c r="E53" s="195" t="s">
        <v>16</v>
      </c>
      <c r="F53" s="729">
        <v>1197</v>
      </c>
      <c r="G53" s="196">
        <v>84</v>
      </c>
      <c r="H53" s="193"/>
      <c r="I53" s="315"/>
      <c r="J53" s="428">
        <v>19990</v>
      </c>
      <c r="K53" s="189"/>
      <c r="L53" s="293"/>
      <c r="M53" s="43"/>
      <c r="N53" s="298"/>
    </row>
    <row r="54" spans="1:14" s="12" customFormat="1" ht="17.25" customHeight="1" thickBot="1">
      <c r="A54" s="133"/>
      <c r="C54" s="1757" t="s">
        <v>844</v>
      </c>
      <c r="D54" s="1758"/>
      <c r="E54" s="235" t="s">
        <v>29</v>
      </c>
      <c r="F54" s="731">
        <v>1197</v>
      </c>
      <c r="G54" s="197">
        <v>84</v>
      </c>
      <c r="H54" s="193"/>
      <c r="I54" s="315"/>
      <c r="J54" s="430">
        <v>21490</v>
      </c>
      <c r="K54" s="189"/>
      <c r="L54" s="293"/>
      <c r="M54" s="43"/>
      <c r="N54" s="298"/>
    </row>
    <row r="55" spans="1:14" s="12" customFormat="1" ht="6.75" customHeight="1" thickBot="1">
      <c r="A55" s="133"/>
      <c r="C55" s="292"/>
      <c r="D55" s="292"/>
      <c r="E55" s="201"/>
      <c r="F55" s="200"/>
      <c r="G55" s="193"/>
      <c r="H55" s="193"/>
      <c r="I55" s="315"/>
      <c r="J55" s="11"/>
      <c r="K55" s="1173"/>
      <c r="L55" s="293"/>
      <c r="M55" s="43"/>
      <c r="N55" s="298"/>
    </row>
    <row r="56" spans="1:14" s="12" customFormat="1" ht="17.25" customHeight="1">
      <c r="A56" s="133"/>
      <c r="C56" s="1759" t="s">
        <v>1050</v>
      </c>
      <c r="D56" s="1760"/>
      <c r="E56" s="191" t="s">
        <v>27</v>
      </c>
      <c r="F56" s="727">
        <v>998</v>
      </c>
      <c r="G56" s="192">
        <v>100</v>
      </c>
      <c r="H56" s="193"/>
      <c r="I56" s="315"/>
      <c r="J56" s="426">
        <v>18590</v>
      </c>
      <c r="K56" s="189"/>
      <c r="L56" s="293"/>
      <c r="M56" s="43"/>
      <c r="N56" s="298"/>
    </row>
    <row r="57" spans="1:14" s="12" customFormat="1" ht="17.25" customHeight="1">
      <c r="A57" s="133"/>
      <c r="C57" s="1761" t="s">
        <v>1050</v>
      </c>
      <c r="D57" s="1762"/>
      <c r="E57" s="326" t="s">
        <v>28</v>
      </c>
      <c r="F57" s="729">
        <v>998</v>
      </c>
      <c r="G57" s="196">
        <v>100</v>
      </c>
      <c r="H57" s="193"/>
      <c r="I57" s="315"/>
      <c r="J57" s="428">
        <v>19090</v>
      </c>
      <c r="K57" s="8"/>
      <c r="L57" s="293"/>
      <c r="M57" s="43"/>
      <c r="N57" s="298"/>
    </row>
    <row r="58" spans="1:14" s="12" customFormat="1" ht="17.25" customHeight="1">
      <c r="A58" s="133"/>
      <c r="C58" s="1761" t="s">
        <v>1050</v>
      </c>
      <c r="D58" s="1762"/>
      <c r="E58" s="195" t="s">
        <v>16</v>
      </c>
      <c r="F58" s="729">
        <v>998</v>
      </c>
      <c r="G58" s="196">
        <v>100</v>
      </c>
      <c r="H58" s="193"/>
      <c r="I58" s="315"/>
      <c r="J58" s="428">
        <v>20590</v>
      </c>
      <c r="K58" s="8"/>
      <c r="L58" s="293"/>
      <c r="M58" s="43"/>
      <c r="N58" s="298"/>
    </row>
    <row r="59" spans="1:14" s="3" customFormat="1" ht="16.5" customHeight="1" thickBot="1">
      <c r="A59" s="133"/>
      <c r="B59" s="12"/>
      <c r="C59" s="1757" t="s">
        <v>1050</v>
      </c>
      <c r="D59" s="1758"/>
      <c r="E59" s="235" t="s">
        <v>29</v>
      </c>
      <c r="F59" s="731">
        <v>998</v>
      </c>
      <c r="G59" s="197">
        <v>100</v>
      </c>
      <c r="H59" s="193"/>
      <c r="I59" s="315"/>
      <c r="J59" s="430">
        <v>22090</v>
      </c>
      <c r="K59" s="43"/>
      <c r="L59" s="134"/>
      <c r="M59" s="43"/>
    </row>
    <row r="60" spans="1:14" s="3" customFormat="1" ht="6.75" customHeight="1">
      <c r="A60" s="133"/>
      <c r="B60" s="12"/>
      <c r="C60" s="292"/>
      <c r="D60" s="292"/>
      <c r="E60" s="201"/>
      <c r="F60" s="200"/>
      <c r="G60" s="193"/>
      <c r="H60" s="193"/>
      <c r="I60" s="315"/>
      <c r="J60" s="11"/>
      <c r="K60" s="43"/>
      <c r="L60" s="134"/>
      <c r="M60" s="43"/>
    </row>
    <row r="61" spans="1:14" s="3" customFormat="1" ht="9" customHeight="1" thickBot="1">
      <c r="A61" s="133"/>
      <c r="B61" s="12"/>
      <c r="C61" s="292"/>
      <c r="D61" s="292"/>
      <c r="E61" s="201"/>
      <c r="F61" s="200"/>
      <c r="G61" s="193"/>
      <c r="H61" s="193"/>
      <c r="I61" s="315"/>
      <c r="J61" s="11"/>
      <c r="K61" s="11"/>
      <c r="L61" s="134"/>
      <c r="M61" s="43"/>
    </row>
    <row r="62" spans="1:14" s="3" customFormat="1" ht="16.5" customHeight="1">
      <c r="A62" s="133"/>
      <c r="B62" s="12"/>
      <c r="C62" s="1759" t="s">
        <v>845</v>
      </c>
      <c r="D62" s="1760"/>
      <c r="E62" s="191" t="s">
        <v>28</v>
      </c>
      <c r="F62" s="727">
        <v>998</v>
      </c>
      <c r="G62" s="192">
        <v>100</v>
      </c>
      <c r="H62" s="193"/>
      <c r="I62" s="315"/>
      <c r="J62" s="426">
        <v>20990</v>
      </c>
      <c r="K62" s="43"/>
      <c r="L62" s="134"/>
      <c r="M62" s="43"/>
    </row>
    <row r="63" spans="1:14" s="3" customFormat="1" ht="16.5" customHeight="1">
      <c r="A63" s="133"/>
      <c r="B63" s="12"/>
      <c r="C63" s="1761" t="s">
        <v>845</v>
      </c>
      <c r="D63" s="1762"/>
      <c r="E63" s="195" t="s">
        <v>16</v>
      </c>
      <c r="F63" s="729">
        <v>998</v>
      </c>
      <c r="G63" s="196">
        <v>100</v>
      </c>
      <c r="H63" s="193"/>
      <c r="I63" s="315"/>
      <c r="J63" s="428">
        <v>22490</v>
      </c>
      <c r="K63" s="43"/>
      <c r="L63" s="134"/>
      <c r="M63" s="43"/>
    </row>
    <row r="64" spans="1:14" s="3" customFormat="1" ht="16.5" customHeight="1" thickBot="1">
      <c r="A64" s="133"/>
      <c r="B64" s="12"/>
      <c r="C64" s="1757" t="s">
        <v>845</v>
      </c>
      <c r="D64" s="1758"/>
      <c r="E64" s="235" t="s">
        <v>29</v>
      </c>
      <c r="F64" s="731">
        <v>998</v>
      </c>
      <c r="G64" s="197">
        <v>100</v>
      </c>
      <c r="H64" s="193"/>
      <c r="I64" s="315"/>
      <c r="J64" s="430">
        <v>23990</v>
      </c>
      <c r="K64" s="43"/>
      <c r="L64" s="134"/>
      <c r="M64" s="43"/>
    </row>
    <row r="65" spans="1:14" s="12" customFormat="1" ht="17.25" customHeight="1" thickBot="1">
      <c r="A65" s="133"/>
      <c r="C65"/>
      <c r="D65"/>
      <c r="E65"/>
      <c r="F65"/>
      <c r="G65"/>
      <c r="H65"/>
      <c r="I65"/>
      <c r="J65"/>
      <c r="K65"/>
      <c r="L65" s="293"/>
      <c r="M65" s="43"/>
    </row>
    <row r="66" spans="1:14" s="12" customFormat="1" ht="17.25" customHeight="1">
      <c r="A66" s="133"/>
      <c r="C66" s="584" t="s">
        <v>412</v>
      </c>
      <c r="D66" s="585"/>
      <c r="E66" s="191" t="s">
        <v>16</v>
      </c>
      <c r="F66" s="727">
        <v>1591</v>
      </c>
      <c r="G66" s="192">
        <v>123</v>
      </c>
      <c r="H66" s="193"/>
      <c r="I66" s="315"/>
      <c r="J66" s="426">
        <v>19990</v>
      </c>
      <c r="K66"/>
      <c r="L66" s="293"/>
      <c r="M66" s="43"/>
      <c r="N66" s="298"/>
    </row>
    <row r="67" spans="1:14" s="12" customFormat="1" ht="17.25" customHeight="1" thickBot="1">
      <c r="A67" s="133"/>
      <c r="C67" s="330" t="s">
        <v>412</v>
      </c>
      <c r="D67" s="331"/>
      <c r="E67" s="332" t="s">
        <v>56</v>
      </c>
      <c r="F67" s="730">
        <v>1591</v>
      </c>
      <c r="G67" s="333">
        <v>123</v>
      </c>
      <c r="H67" s="193"/>
      <c r="I67" s="315"/>
      <c r="J67" s="427">
        <v>22290</v>
      </c>
      <c r="K67"/>
      <c r="L67" s="293"/>
      <c r="M67" s="43"/>
      <c r="N67" s="298"/>
    </row>
    <row r="68" spans="1:14" s="12" customFormat="1" ht="6" customHeight="1" thickBot="1">
      <c r="A68" s="133"/>
      <c r="B68"/>
      <c r="C68"/>
      <c r="D68"/>
      <c r="E68"/>
      <c r="F68"/>
      <c r="G68"/>
      <c r="H68"/>
      <c r="I68"/>
      <c r="J68"/>
      <c r="K68"/>
      <c r="L68" s="293"/>
      <c r="M68" s="43"/>
      <c r="N68" s="298"/>
    </row>
    <row r="69" spans="1:14" s="12" customFormat="1" ht="17.25" customHeight="1">
      <c r="A69" s="133"/>
      <c r="C69" s="1759" t="s">
        <v>425</v>
      </c>
      <c r="D69" s="1760"/>
      <c r="E69" s="191" t="s">
        <v>16</v>
      </c>
      <c r="F69" s="727">
        <v>1591</v>
      </c>
      <c r="G69" s="192">
        <v>123</v>
      </c>
      <c r="H69" s="193"/>
      <c r="I69" s="315"/>
      <c r="J69" s="426">
        <f>J66+1000</f>
        <v>20990</v>
      </c>
      <c r="K69"/>
      <c r="L69" s="293"/>
      <c r="M69" s="43"/>
      <c r="N69" s="298"/>
    </row>
    <row r="70" spans="1:14" s="12" customFormat="1" ht="17.25" customHeight="1" thickBot="1">
      <c r="A70" s="133"/>
      <c r="C70" s="1757" t="s">
        <v>425</v>
      </c>
      <c r="D70" s="1758"/>
      <c r="E70" s="332" t="s">
        <v>56</v>
      </c>
      <c r="F70" s="730">
        <v>1591</v>
      </c>
      <c r="G70" s="333">
        <v>123</v>
      </c>
      <c r="H70" s="193"/>
      <c r="I70" s="315"/>
      <c r="J70" s="427">
        <f>J67+1000</f>
        <v>23290</v>
      </c>
      <c r="K70"/>
      <c r="L70" s="293"/>
      <c r="M70" s="43"/>
      <c r="N70" s="298"/>
    </row>
    <row r="71" spans="1:14" s="12" customFormat="1" ht="18.600000000000001" customHeight="1">
      <c r="A71" s="133"/>
      <c r="C71"/>
      <c r="D71"/>
      <c r="E71"/>
      <c r="F71"/>
      <c r="G71"/>
      <c r="H71"/>
      <c r="I71"/>
      <c r="J71"/>
      <c r="K71"/>
      <c r="L71" s="293"/>
      <c r="M71" s="43"/>
    </row>
    <row r="72" spans="1:14" s="12" customFormat="1" ht="17.25" customHeight="1">
      <c r="A72" s="133"/>
      <c r="C72"/>
      <c r="D72"/>
      <c r="E72"/>
      <c r="F72"/>
      <c r="G72"/>
      <c r="H72"/>
      <c r="I72"/>
      <c r="J72"/>
      <c r="K72"/>
      <c r="L72" s="293"/>
      <c r="M72" s="43"/>
    </row>
    <row r="73" spans="1:14" s="12" customFormat="1" ht="17.25" customHeight="1">
      <c r="A73" s="133"/>
      <c r="C73"/>
      <c r="D73"/>
      <c r="E73"/>
      <c r="F73"/>
      <c r="G73"/>
      <c r="H73"/>
      <c r="I73"/>
      <c r="J73"/>
      <c r="K73"/>
      <c r="L73" s="293"/>
      <c r="M73" s="43"/>
    </row>
    <row r="74" spans="1:14" s="12" customFormat="1" ht="17.25" customHeight="1">
      <c r="A74" s="133"/>
      <c r="C74"/>
      <c r="D74"/>
      <c r="E74"/>
      <c r="F74"/>
      <c r="G74"/>
      <c r="H74"/>
      <c r="I74"/>
      <c r="J74"/>
      <c r="K74"/>
      <c r="L74" s="1352"/>
      <c r="M74" s="43"/>
    </row>
    <row r="75" spans="1:14" s="12" customFormat="1" ht="17.25" customHeight="1">
      <c r="A75" s="133"/>
      <c r="C75"/>
      <c r="D75"/>
      <c r="E75"/>
      <c r="F75"/>
      <c r="G75"/>
      <c r="H75"/>
      <c r="I75"/>
      <c r="J75"/>
      <c r="K75"/>
      <c r="L75" s="1352"/>
      <c r="M75" s="43"/>
    </row>
    <row r="76" spans="1:14" s="12" customFormat="1" ht="17.25" customHeight="1">
      <c r="A76" s="133"/>
      <c r="C76"/>
      <c r="D76"/>
      <c r="E76"/>
      <c r="F76"/>
      <c r="G76"/>
      <c r="H76"/>
      <c r="I76"/>
      <c r="J76"/>
      <c r="K76"/>
      <c r="L76" s="293"/>
      <c r="M76" s="43"/>
    </row>
    <row r="77" spans="1:14" s="12" customFormat="1" ht="17.25" customHeight="1">
      <c r="A77" s="133"/>
      <c r="C77"/>
      <c r="D77"/>
      <c r="E77"/>
      <c r="F77"/>
      <c r="G77"/>
      <c r="H77"/>
      <c r="I77"/>
      <c r="J77"/>
      <c r="K77"/>
      <c r="L77" s="293"/>
      <c r="M77" s="43"/>
    </row>
    <row r="78" spans="1:14" s="12" customFormat="1" ht="17.25" customHeight="1">
      <c r="A78" s="133"/>
      <c r="C78"/>
      <c r="D78"/>
      <c r="E78"/>
      <c r="F78"/>
      <c r="G78"/>
      <c r="H78"/>
      <c r="I78"/>
      <c r="J78"/>
      <c r="K78"/>
      <c r="L78" s="293"/>
      <c r="M78" s="43"/>
    </row>
    <row r="79" spans="1:14" s="12" customFormat="1" ht="17.25" customHeight="1">
      <c r="A79" s="133"/>
      <c r="C79"/>
      <c r="D79"/>
      <c r="E79"/>
      <c r="F79"/>
      <c r="G79"/>
      <c r="H79"/>
      <c r="I79"/>
      <c r="J79"/>
      <c r="K79"/>
      <c r="L79" s="293"/>
      <c r="M79" s="43"/>
    </row>
    <row r="80" spans="1:14" s="12" customFormat="1" ht="17.25" customHeight="1">
      <c r="A80" s="133"/>
      <c r="C80" s="177"/>
      <c r="D80" s="160"/>
      <c r="E80" s="161"/>
      <c r="F80" s="14"/>
      <c r="K80"/>
      <c r="L80" s="293"/>
      <c r="M80" s="43"/>
      <c r="N80" s="298"/>
    </row>
    <row r="81" spans="1:14" s="12" customFormat="1" ht="17.25" customHeight="1">
      <c r="A81" s="133"/>
      <c r="C81" s="175"/>
      <c r="D81" s="174"/>
      <c r="E81" s="173"/>
      <c r="F81" s="185"/>
      <c r="K81"/>
      <c r="L81" s="293"/>
      <c r="M81" s="43"/>
      <c r="N81" s="298"/>
    </row>
    <row r="82" spans="1:14" s="12" customFormat="1" ht="17.25" customHeight="1">
      <c r="A82" s="133"/>
      <c r="C82" s="175"/>
      <c r="D82" s="174"/>
      <c r="E82" s="173"/>
      <c r="F82" s="185"/>
      <c r="G82" s="193"/>
      <c r="H82" s="193"/>
      <c r="I82" s="315"/>
      <c r="J82"/>
      <c r="K82"/>
      <c r="L82" s="293"/>
      <c r="M82" s="43"/>
      <c r="N82" s="298"/>
    </row>
    <row r="83" spans="1:14" s="12" customFormat="1" ht="17.25" customHeight="1">
      <c r="A83" s="133"/>
      <c r="C83" s="175"/>
      <c r="D83" s="174"/>
      <c r="E83" s="173"/>
      <c r="F83" s="185"/>
      <c r="K83"/>
      <c r="L83" s="293"/>
      <c r="M83" s="43"/>
      <c r="N83" s="298"/>
    </row>
    <row r="84" spans="1:14" s="12" customFormat="1" ht="17.25" customHeight="1">
      <c r="A84" s="133"/>
      <c r="C84" s="175"/>
      <c r="D84" s="174"/>
      <c r="E84" s="173"/>
      <c r="F84" s="185"/>
      <c r="G84" s="193"/>
      <c r="H84" s="193"/>
      <c r="I84" s="315"/>
      <c r="J84"/>
      <c r="K84"/>
      <c r="L84" s="293"/>
      <c r="M84" s="43"/>
      <c r="N84" s="298"/>
    </row>
    <row r="85" spans="1:14" s="12" customFormat="1" ht="17.25" customHeight="1">
      <c r="A85" s="133"/>
      <c r="C85" s="175"/>
      <c r="D85" s="174"/>
      <c r="E85" s="173"/>
      <c r="F85" s="185"/>
      <c r="G85" s="193"/>
      <c r="H85" s="193"/>
      <c r="I85" s="315"/>
      <c r="J85"/>
      <c r="K85"/>
      <c r="L85" s="293"/>
      <c r="M85" s="43"/>
      <c r="N85" s="298"/>
    </row>
    <row r="86" spans="1:14" s="12" customFormat="1" ht="17.25" customHeight="1">
      <c r="A86" s="133"/>
      <c r="C86" s="175"/>
      <c r="D86" s="174"/>
      <c r="E86" s="173"/>
      <c r="F86" s="185"/>
      <c r="G86" s="193"/>
      <c r="H86" s="193"/>
      <c r="I86" s="315"/>
      <c r="J86"/>
      <c r="K86"/>
      <c r="L86" s="293"/>
      <c r="M86" s="43"/>
      <c r="N86" s="298"/>
    </row>
    <row r="87" spans="1:14" s="12" customFormat="1" ht="17.25" customHeight="1">
      <c r="A87" s="133"/>
      <c r="C87" s="175"/>
      <c r="D87" s="174"/>
      <c r="E87" s="173"/>
      <c r="F87" s="185"/>
      <c r="G87" s="193"/>
      <c r="H87" s="193"/>
      <c r="I87" s="315"/>
      <c r="J87"/>
      <c r="K87"/>
      <c r="L87" s="293"/>
      <c r="M87" s="43"/>
      <c r="N87" s="298"/>
    </row>
    <row r="88" spans="1:14" s="12" customFormat="1" ht="17.25" customHeight="1">
      <c r="A88" s="133"/>
      <c r="C88" s="292"/>
      <c r="D88" s="292"/>
      <c r="E88" s="201"/>
      <c r="F88" s="200"/>
      <c r="G88" s="193"/>
      <c r="H88" s="193"/>
      <c r="I88" s="315"/>
      <c r="J88"/>
      <c r="K88"/>
      <c r="L88" s="293"/>
      <c r="M88" s="43"/>
      <c r="N88" s="298"/>
    </row>
    <row r="89" spans="1:14" s="12" customFormat="1" ht="17.25" customHeight="1">
      <c r="A89" s="133"/>
      <c r="C89" s="292"/>
      <c r="D89" s="292"/>
      <c r="E89" s="201"/>
      <c r="F89" s="200"/>
      <c r="G89" s="193"/>
      <c r="H89" s="193"/>
      <c r="I89" s="315"/>
      <c r="J89"/>
      <c r="K89"/>
      <c r="L89" s="293"/>
      <c r="M89" s="43"/>
      <c r="N89" s="298"/>
    </row>
    <row r="90" spans="1:14" s="12" customFormat="1" ht="17.25" customHeight="1">
      <c r="A90" s="133"/>
      <c r="C90" s="175"/>
      <c r="D90" s="175"/>
      <c r="E90" s="201"/>
      <c r="F90" s="200"/>
      <c r="G90" s="193"/>
      <c r="H90" s="193"/>
      <c r="I90" s="315"/>
      <c r="J90"/>
      <c r="K90"/>
      <c r="L90" s="293"/>
      <c r="M90" s="43"/>
      <c r="N90" s="298"/>
    </row>
    <row r="91" spans="1:14" s="5" customFormat="1" ht="12.75" customHeight="1">
      <c r="A91" s="74"/>
      <c r="C91" s="578" t="s">
        <v>309</v>
      </c>
      <c r="D91" s="162"/>
      <c r="E91" s="162"/>
      <c r="F91" s="162"/>
      <c r="G91" s="167"/>
      <c r="H91" s="167"/>
      <c r="I91" s="166"/>
      <c r="J91" s="229"/>
      <c r="K91" s="162"/>
      <c r="L91" s="69"/>
      <c r="M91" s="165"/>
    </row>
    <row r="92" spans="1:14" s="5" customFormat="1" ht="12.75" customHeight="1">
      <c r="A92" s="74"/>
      <c r="C92" s="579" t="s">
        <v>109</v>
      </c>
      <c r="D92" s="162"/>
      <c r="E92" s="162"/>
      <c r="F92" s="168"/>
      <c r="G92" s="167"/>
      <c r="H92" s="167"/>
      <c r="I92" s="166"/>
      <c r="J92" s="229"/>
      <c r="K92" s="162"/>
      <c r="L92" s="69"/>
      <c r="M92" s="165"/>
    </row>
    <row r="93" spans="1:14" s="5" customFormat="1" ht="12.75" customHeight="1">
      <c r="A93" s="77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9"/>
      <c r="M93" s="165"/>
    </row>
    <row r="94" spans="1:14" s="12" customFormat="1" ht="17.25" customHeight="1">
      <c r="A94" s="133"/>
      <c r="C94" s="175"/>
      <c r="D94" s="175"/>
      <c r="E94" s="201"/>
      <c r="F94" s="200"/>
      <c r="G94" s="193"/>
      <c r="H94" s="193"/>
      <c r="I94" s="315"/>
      <c r="J94"/>
      <c r="K94"/>
      <c r="L94" s="293"/>
      <c r="M94" s="43"/>
      <c r="N94" s="298"/>
    </row>
    <row r="95" spans="1:14" s="12" customFormat="1" ht="17.25" customHeight="1" thickBot="1">
      <c r="A95" s="133"/>
      <c r="C95" s="175"/>
      <c r="D95" s="175"/>
      <c r="E95" s="201"/>
      <c r="F95" s="200"/>
      <c r="G95" s="193"/>
      <c r="H95" s="193"/>
      <c r="I95" s="315"/>
      <c r="J95"/>
      <c r="K95"/>
      <c r="L95" s="293"/>
      <c r="M95" s="43"/>
      <c r="N95" s="298"/>
    </row>
    <row r="96" spans="1:14" s="3" customFormat="1" ht="69.599999999999994" customHeight="1" thickBot="1">
      <c r="A96" s="133"/>
      <c r="B96" s="12"/>
      <c r="C96" s="1767" t="s">
        <v>0</v>
      </c>
      <c r="D96" s="1775"/>
      <c r="E96" s="186" t="s">
        <v>13</v>
      </c>
      <c r="F96" s="726" t="s">
        <v>9</v>
      </c>
      <c r="G96" s="290" t="s">
        <v>37</v>
      </c>
      <c r="H96" s="315"/>
      <c r="I96" s="315"/>
      <c r="J96" s="424" t="s">
        <v>14</v>
      </c>
      <c r="K96" s="12"/>
      <c r="L96" s="134"/>
      <c r="M96" s="43"/>
    </row>
    <row r="97" spans="1:14" s="12" customFormat="1" ht="17.25" customHeight="1">
      <c r="A97" s="133"/>
      <c r="C97" s="175"/>
      <c r="D97" s="175"/>
      <c r="E97" s="201"/>
      <c r="F97" s="200"/>
      <c r="G97" s="193"/>
      <c r="H97" s="193"/>
      <c r="I97" s="315"/>
      <c r="J97"/>
      <c r="K97"/>
      <c r="L97" s="293"/>
      <c r="M97" s="43"/>
      <c r="N97" s="298"/>
    </row>
    <row r="98" spans="1:14" s="3" customFormat="1" ht="9.75" customHeight="1">
      <c r="A98" s="133"/>
      <c r="B98" s="12"/>
      <c r="C98" s="292"/>
      <c r="D98" s="292"/>
      <c r="E98" s="201"/>
      <c r="F98" s="200"/>
      <c r="G98" s="193"/>
      <c r="H98" s="193"/>
      <c r="I98" s="315"/>
      <c r="J98" s="11"/>
      <c r="L98" s="134"/>
      <c r="M98" s="43"/>
    </row>
    <row r="99" spans="1:14" s="3" customFormat="1" ht="16.5" customHeight="1" thickBot="1">
      <c r="A99" s="133"/>
      <c r="B99" s="12"/>
      <c r="C99" s="292"/>
      <c r="D99" s="292"/>
      <c r="E99" s="201"/>
      <c r="F99" s="200"/>
      <c r="G99" s="193"/>
      <c r="H99" s="193"/>
      <c r="I99" s="315"/>
      <c r="J99" s="11"/>
      <c r="K99" s="12"/>
      <c r="L99" s="134"/>
      <c r="M99"/>
      <c r="N99"/>
    </row>
    <row r="100" spans="1:14" s="12" customFormat="1" ht="17.25" customHeight="1">
      <c r="A100" s="133"/>
      <c r="C100" s="1771" t="s">
        <v>1009</v>
      </c>
      <c r="D100" s="1772"/>
      <c r="E100" s="191" t="s">
        <v>28</v>
      </c>
      <c r="F100" s="727">
        <v>998</v>
      </c>
      <c r="G100" s="192">
        <v>120</v>
      </c>
      <c r="H100" s="193"/>
      <c r="I100" s="315"/>
      <c r="J100" s="426">
        <v>27990</v>
      </c>
      <c r="K100" s="1057"/>
      <c r="L100" s="293"/>
      <c r="M100"/>
      <c r="N100"/>
    </row>
    <row r="101" spans="1:14" s="12" customFormat="1" ht="17.25" customHeight="1" thickBot="1">
      <c r="A101" s="133"/>
      <c r="C101" s="1773" t="s">
        <v>1010</v>
      </c>
      <c r="D101" s="1774"/>
      <c r="E101" s="235" t="s">
        <v>28</v>
      </c>
      <c r="F101" s="731">
        <v>998</v>
      </c>
      <c r="G101" s="197">
        <v>120</v>
      </c>
      <c r="H101" s="193"/>
      <c r="I101" s="315"/>
      <c r="J101" s="430">
        <v>29490</v>
      </c>
      <c r="K101" s="1057"/>
      <c r="L101" s="293"/>
      <c r="M101"/>
      <c r="N101"/>
    </row>
    <row r="102" spans="1:14" s="5" customFormat="1" ht="6" customHeight="1" thickBot="1">
      <c r="A102" s="74"/>
      <c r="C102" s="309"/>
      <c r="D102" s="309"/>
      <c r="E102" s="178"/>
      <c r="F102" s="159"/>
      <c r="G102" s="310"/>
      <c r="H102" s="310"/>
      <c r="I102" s="325"/>
      <c r="J102" s="425"/>
      <c r="K102" s="1057"/>
      <c r="L102" s="297"/>
      <c r="M102"/>
      <c r="N102"/>
    </row>
    <row r="103" spans="1:14" s="12" customFormat="1" ht="17.25" customHeight="1">
      <c r="A103" s="133"/>
      <c r="C103" s="1771" t="s">
        <v>1011</v>
      </c>
      <c r="D103" s="1772"/>
      <c r="E103" s="191" t="s">
        <v>16</v>
      </c>
      <c r="F103" s="727">
        <v>1598</v>
      </c>
      <c r="G103" s="192">
        <v>198</v>
      </c>
      <c r="H103" s="1763"/>
      <c r="I103" s="1764"/>
      <c r="J103" s="426">
        <v>31490</v>
      </c>
      <c r="K103" s="1057"/>
      <c r="L103" s="293"/>
      <c r="M103"/>
      <c r="N103"/>
    </row>
    <row r="104" spans="1:14" s="12" customFormat="1" ht="17.25" customHeight="1">
      <c r="A104" s="133"/>
      <c r="C104" s="1765" t="s">
        <v>1011</v>
      </c>
      <c r="D104" s="1766"/>
      <c r="E104" s="195" t="s">
        <v>29</v>
      </c>
      <c r="F104" s="729">
        <v>1598</v>
      </c>
      <c r="G104" s="196">
        <v>198</v>
      </c>
      <c r="H104" s="1763"/>
      <c r="I104" s="1764"/>
      <c r="J104" s="429">
        <v>32990</v>
      </c>
      <c r="K104" s="1057"/>
      <c r="L104" s="293"/>
      <c r="M104"/>
      <c r="N104"/>
    </row>
    <row r="105" spans="1:14" s="12" customFormat="1" ht="17.25" customHeight="1">
      <c r="A105" s="133"/>
      <c r="C105" s="1765" t="s">
        <v>1011</v>
      </c>
      <c r="D105" s="1766"/>
      <c r="E105" s="1400" t="s">
        <v>56</v>
      </c>
      <c r="F105" s="729">
        <v>1598</v>
      </c>
      <c r="G105" s="196">
        <v>198</v>
      </c>
      <c r="H105" s="1763"/>
      <c r="I105" s="1764"/>
      <c r="J105" s="910">
        <v>35990</v>
      </c>
      <c r="K105" s="1057"/>
      <c r="L105" s="293"/>
      <c r="M105"/>
      <c r="N105"/>
    </row>
    <row r="106" spans="1:14" s="12" customFormat="1" ht="17.25" customHeight="1" thickBot="1">
      <c r="A106" s="133"/>
      <c r="C106" s="1773" t="s">
        <v>1011</v>
      </c>
      <c r="D106" s="1774"/>
      <c r="E106" s="1401" t="s">
        <v>822</v>
      </c>
      <c r="F106" s="731">
        <v>1598</v>
      </c>
      <c r="G106" s="197">
        <v>198</v>
      </c>
      <c r="H106" s="393"/>
      <c r="I106" s="394"/>
      <c r="J106" s="430">
        <v>37190</v>
      </c>
      <c r="K106" s="1057"/>
      <c r="L106" s="1390"/>
      <c r="M106"/>
      <c r="N106"/>
    </row>
    <row r="107" spans="1:14" s="5" customFormat="1" ht="6" customHeight="1" thickBot="1">
      <c r="A107" s="74"/>
      <c r="C107" s="309"/>
      <c r="D107" s="309"/>
      <c r="E107" s="178"/>
      <c r="F107" s="159"/>
      <c r="G107" s="310"/>
      <c r="H107" s="310"/>
      <c r="I107" s="325"/>
      <c r="J107" s="425"/>
      <c r="K107" s="1057"/>
      <c r="L107" s="297"/>
      <c r="M107"/>
      <c r="N107"/>
    </row>
    <row r="108" spans="1:14" s="12" customFormat="1" ht="17.25" customHeight="1">
      <c r="A108" s="133"/>
      <c r="C108" s="1771" t="s">
        <v>1012</v>
      </c>
      <c r="D108" s="1772"/>
      <c r="E108" s="191" t="s">
        <v>16</v>
      </c>
      <c r="F108" s="727">
        <v>1598</v>
      </c>
      <c r="G108" s="192">
        <v>198</v>
      </c>
      <c r="H108" s="1763"/>
      <c r="I108" s="1764"/>
      <c r="J108" s="426">
        <v>32790</v>
      </c>
      <c r="K108" s="1057"/>
      <c r="L108" s="293"/>
      <c r="M108"/>
      <c r="N108"/>
    </row>
    <row r="109" spans="1:14" s="12" customFormat="1" ht="17.25" customHeight="1">
      <c r="A109" s="133"/>
      <c r="C109" s="1765" t="s">
        <v>1012</v>
      </c>
      <c r="D109" s="1766"/>
      <c r="E109" s="195" t="s">
        <v>29</v>
      </c>
      <c r="F109" s="729">
        <v>1598</v>
      </c>
      <c r="G109" s="196">
        <v>198</v>
      </c>
      <c r="H109" s="1763"/>
      <c r="I109" s="1764"/>
      <c r="J109" s="429">
        <v>34290</v>
      </c>
      <c r="K109" s="1057"/>
      <c r="L109" s="293"/>
      <c r="M109"/>
      <c r="N109"/>
    </row>
    <row r="110" spans="1:14" s="12" customFormat="1" ht="17.25" customHeight="1">
      <c r="A110" s="133"/>
      <c r="C110" s="1765" t="s">
        <v>1012</v>
      </c>
      <c r="D110" s="1766"/>
      <c r="E110" s="1400" t="s">
        <v>56</v>
      </c>
      <c r="F110" s="729">
        <v>1598</v>
      </c>
      <c r="G110" s="196">
        <v>198</v>
      </c>
      <c r="H110" s="1763"/>
      <c r="I110" s="1764"/>
      <c r="J110" s="910">
        <v>37290</v>
      </c>
      <c r="K110" s="1057"/>
      <c r="L110" s="293"/>
      <c r="M110"/>
      <c r="N110"/>
    </row>
    <row r="111" spans="1:14" s="12" customFormat="1" ht="17.25" customHeight="1" thickBot="1">
      <c r="A111" s="133"/>
      <c r="C111" s="1773" t="s">
        <v>1012</v>
      </c>
      <c r="D111" s="1774"/>
      <c r="E111" s="1401" t="s">
        <v>822</v>
      </c>
      <c r="F111" s="731">
        <v>1598</v>
      </c>
      <c r="G111" s="197">
        <v>198</v>
      </c>
      <c r="H111" s="393"/>
      <c r="I111" s="394"/>
      <c r="J111" s="430">
        <v>38490</v>
      </c>
      <c r="K111" s="1057"/>
      <c r="L111" s="1390"/>
      <c r="M111"/>
      <c r="N111"/>
    </row>
    <row r="112" spans="1:14" s="12" customFormat="1" ht="6.75" customHeight="1">
      <c r="A112" s="133"/>
      <c r="C112" s="292"/>
      <c r="D112" s="292"/>
      <c r="E112" s="201"/>
      <c r="F112" s="200"/>
      <c r="G112" s="193"/>
      <c r="H112" s="393"/>
      <c r="I112" s="394"/>
      <c r="J112" s="425"/>
      <c r="K112" s="194"/>
      <c r="L112" s="293"/>
      <c r="M112"/>
      <c r="N112"/>
    </row>
    <row r="113" spans="1:14" s="12" customFormat="1" ht="17.25" customHeight="1" thickBot="1">
      <c r="A113" s="133"/>
      <c r="C113" s="292"/>
      <c r="D113" s="292"/>
      <c r="E113" s="201"/>
      <c r="F113" s="200"/>
      <c r="G113" s="193"/>
      <c r="H113" s="393"/>
      <c r="I113" s="394"/>
      <c r="J113"/>
      <c r="K113" s="194"/>
      <c r="L113" s="293"/>
      <c r="M113"/>
      <c r="N113"/>
    </row>
    <row r="114" spans="1:14" s="12" customFormat="1" ht="17.25" customHeight="1">
      <c r="A114" s="133"/>
      <c r="C114" s="1174" t="s">
        <v>1058</v>
      </c>
      <c r="D114" s="1175"/>
      <c r="E114" s="204" t="s">
        <v>272</v>
      </c>
      <c r="F114" s="735">
        <v>1598</v>
      </c>
      <c r="G114" s="205">
        <v>160</v>
      </c>
      <c r="H114" s="190"/>
      <c r="I114" s="315"/>
      <c r="J114" s="426">
        <v>27990</v>
      </c>
      <c r="K114" s="1058"/>
      <c r="L114" s="431"/>
      <c r="M114"/>
      <c r="N114"/>
    </row>
    <row r="115" spans="1:14" s="12" customFormat="1" ht="17.25" customHeight="1">
      <c r="A115" s="133"/>
      <c r="C115" s="223" t="s">
        <v>1058</v>
      </c>
      <c r="D115" s="224"/>
      <c r="E115" s="732" t="s">
        <v>16</v>
      </c>
      <c r="F115" s="736">
        <v>1598</v>
      </c>
      <c r="G115" s="214">
        <v>160</v>
      </c>
      <c r="H115" s="190"/>
      <c r="I115" s="315"/>
      <c r="J115" s="428">
        <v>28990</v>
      </c>
      <c r="K115" s="1058"/>
      <c r="L115" s="431"/>
      <c r="M115"/>
      <c r="N115"/>
    </row>
    <row r="116" spans="1:14" s="12" customFormat="1" ht="17.25" customHeight="1">
      <c r="A116" s="133"/>
      <c r="C116" s="223" t="s">
        <v>1058</v>
      </c>
      <c r="D116" s="224"/>
      <c r="E116" s="732" t="s">
        <v>29</v>
      </c>
      <c r="F116" s="736">
        <v>1598</v>
      </c>
      <c r="G116" s="214">
        <v>160</v>
      </c>
      <c r="H116" s="190"/>
      <c r="I116" s="315"/>
      <c r="J116" s="428">
        <v>31990</v>
      </c>
      <c r="K116" s="1058"/>
      <c r="L116" s="431"/>
      <c r="M116" s="206"/>
    </row>
    <row r="117" spans="1:14" s="12" customFormat="1" ht="17.25" customHeight="1">
      <c r="A117" s="133"/>
      <c r="C117" s="223" t="s">
        <v>1058</v>
      </c>
      <c r="D117" s="224"/>
      <c r="E117" s="732" t="s">
        <v>56</v>
      </c>
      <c r="F117" s="736">
        <v>1598</v>
      </c>
      <c r="G117" s="214">
        <v>160</v>
      </c>
      <c r="H117" s="190"/>
      <c r="I117" s="315"/>
      <c r="J117" s="428">
        <v>33490</v>
      </c>
      <c r="K117" s="1058"/>
      <c r="L117" s="431"/>
      <c r="M117" s="206"/>
    </row>
    <row r="118" spans="1:14" s="12" customFormat="1" ht="17.25" customHeight="1" thickBot="1">
      <c r="A118" s="133"/>
      <c r="C118" s="375" t="s">
        <v>1058</v>
      </c>
      <c r="D118" s="376"/>
      <c r="E118" s="734" t="s">
        <v>758</v>
      </c>
      <c r="F118" s="739">
        <v>1598</v>
      </c>
      <c r="G118" s="366">
        <v>160</v>
      </c>
      <c r="H118" s="190"/>
      <c r="I118" s="315"/>
      <c r="J118" s="427">
        <f>J117+800</f>
        <v>34290</v>
      </c>
      <c r="K118" s="1058"/>
      <c r="L118" s="431"/>
      <c r="M118" s="206"/>
    </row>
    <row r="119" spans="1:14" s="12" customFormat="1" ht="6.75" customHeight="1" thickBot="1">
      <c r="A119" s="133"/>
      <c r="B119"/>
      <c r="C119"/>
      <c r="D119"/>
      <c r="E119"/>
      <c r="F119"/>
      <c r="G119"/>
      <c r="H119"/>
      <c r="I119"/>
      <c r="J119" s="425"/>
      <c r="K119" s="1058"/>
      <c r="L119" s="431"/>
      <c r="M119" s="206"/>
    </row>
    <row r="120" spans="1:14" s="12" customFormat="1" ht="17.25" customHeight="1">
      <c r="A120" s="133"/>
      <c r="C120" s="202" t="s">
        <v>1059</v>
      </c>
      <c r="D120" s="203"/>
      <c r="E120" s="204" t="s">
        <v>272</v>
      </c>
      <c r="F120" s="735">
        <v>1598</v>
      </c>
      <c r="G120" s="205">
        <v>160</v>
      </c>
      <c r="H120"/>
      <c r="I120"/>
      <c r="J120" s="426">
        <v>30990</v>
      </c>
      <c r="K120" s="1058"/>
      <c r="L120" s="431"/>
      <c r="M120" s="150"/>
    </row>
    <row r="121" spans="1:14" s="12" customFormat="1" ht="17.25" customHeight="1">
      <c r="A121" s="133"/>
      <c r="C121" s="207" t="s">
        <v>1059</v>
      </c>
      <c r="D121" s="208"/>
      <c r="E121" s="733" t="s">
        <v>16</v>
      </c>
      <c r="F121" s="738">
        <v>1598</v>
      </c>
      <c r="G121" s="210">
        <v>160</v>
      </c>
      <c r="H121"/>
      <c r="I121"/>
      <c r="J121" s="429">
        <v>32490</v>
      </c>
      <c r="K121" s="1058"/>
      <c r="L121" s="431"/>
      <c r="M121" s="206"/>
    </row>
    <row r="122" spans="1:14" s="12" customFormat="1" ht="17.25" customHeight="1">
      <c r="A122" s="133"/>
      <c r="C122" s="223" t="s">
        <v>1059</v>
      </c>
      <c r="D122" s="224"/>
      <c r="E122" s="732" t="s">
        <v>29</v>
      </c>
      <c r="F122" s="736">
        <v>1598</v>
      </c>
      <c r="G122" s="214">
        <v>160</v>
      </c>
      <c r="H122"/>
      <c r="I122"/>
      <c r="J122" s="428">
        <v>35990</v>
      </c>
      <c r="K122" s="1058"/>
      <c r="L122" s="431"/>
      <c r="M122" s="206"/>
    </row>
    <row r="123" spans="1:14" s="12" customFormat="1" ht="17.25" customHeight="1">
      <c r="A123" s="133"/>
      <c r="C123" s="223" t="s">
        <v>1059</v>
      </c>
      <c r="D123" s="224"/>
      <c r="E123" s="732" t="s">
        <v>56</v>
      </c>
      <c r="F123" s="736">
        <v>1598</v>
      </c>
      <c r="G123" s="214">
        <v>160</v>
      </c>
      <c r="H123"/>
      <c r="I123"/>
      <c r="J123" s="428">
        <v>37490</v>
      </c>
      <c r="K123" s="1058"/>
      <c r="L123" s="431"/>
      <c r="M123" s="206"/>
    </row>
    <row r="124" spans="1:14" s="12" customFormat="1" ht="17.25" customHeight="1" thickBot="1">
      <c r="A124" s="133"/>
      <c r="C124" s="375" t="s">
        <v>1059</v>
      </c>
      <c r="D124" s="376"/>
      <c r="E124" s="734" t="s">
        <v>758</v>
      </c>
      <c r="F124" s="739">
        <v>1598</v>
      </c>
      <c r="G124" s="366">
        <v>160</v>
      </c>
      <c r="H124"/>
      <c r="I124"/>
      <c r="J124" s="427">
        <v>38290</v>
      </c>
      <c r="K124" s="1058"/>
      <c r="L124" s="431"/>
      <c r="M124" s="206"/>
    </row>
    <row r="125" spans="1:14" s="12" customFormat="1" ht="8.25" customHeight="1" thickBot="1">
      <c r="A125" s="133"/>
      <c r="C125" s="225"/>
      <c r="D125" s="24"/>
      <c r="E125" s="38"/>
      <c r="F125" s="39"/>
      <c r="G125" s="220"/>
      <c r="H125"/>
      <c r="I125"/>
      <c r="J125" s="3"/>
      <c r="K125" s="1058"/>
      <c r="L125" s="431"/>
      <c r="M125" s="150"/>
    </row>
    <row r="126" spans="1:14" s="12" customFormat="1" ht="17.25" customHeight="1">
      <c r="A126" s="133"/>
      <c r="C126" s="202" t="s">
        <v>1060</v>
      </c>
      <c r="D126" s="203"/>
      <c r="E126" s="204" t="s">
        <v>272</v>
      </c>
      <c r="F126" s="735">
        <v>1598</v>
      </c>
      <c r="G126" s="205">
        <v>160</v>
      </c>
      <c r="H126"/>
      <c r="I126"/>
      <c r="J126" s="426">
        <v>32990</v>
      </c>
      <c r="K126" s="1058"/>
      <c r="L126" s="431"/>
      <c r="M126" s="150"/>
    </row>
    <row r="127" spans="1:14" s="12" customFormat="1" ht="17.25" customHeight="1">
      <c r="A127" s="133"/>
      <c r="C127" s="223" t="s">
        <v>1060</v>
      </c>
      <c r="D127" s="224"/>
      <c r="E127" s="732" t="s">
        <v>16</v>
      </c>
      <c r="F127" s="736">
        <v>1598</v>
      </c>
      <c r="G127" s="214">
        <v>160</v>
      </c>
      <c r="H127"/>
      <c r="I127"/>
      <c r="J127" s="428">
        <v>34490</v>
      </c>
      <c r="K127" s="1058"/>
      <c r="L127" s="431"/>
      <c r="M127" s="150"/>
    </row>
    <row r="128" spans="1:14" s="12" customFormat="1" ht="17.25" customHeight="1">
      <c r="A128" s="133"/>
      <c r="C128" s="223" t="s">
        <v>1060</v>
      </c>
      <c r="D128" s="224"/>
      <c r="E128" s="732" t="s">
        <v>29</v>
      </c>
      <c r="F128" s="736">
        <v>1598</v>
      </c>
      <c r="G128" s="214">
        <v>160</v>
      </c>
      <c r="H128"/>
      <c r="I128"/>
      <c r="J128" s="428">
        <v>37990</v>
      </c>
      <c r="K128" s="1058"/>
      <c r="L128" s="431"/>
      <c r="M128" s="150"/>
    </row>
    <row r="129" spans="1:13" s="12" customFormat="1" ht="17.25" customHeight="1">
      <c r="A129" s="133"/>
      <c r="C129" s="223" t="s">
        <v>1060</v>
      </c>
      <c r="D129" s="224"/>
      <c r="E129" s="732" t="s">
        <v>56</v>
      </c>
      <c r="F129" s="736">
        <v>1598</v>
      </c>
      <c r="G129" s="214">
        <v>160</v>
      </c>
      <c r="H129" s="190"/>
      <c r="I129" s="315"/>
      <c r="J129" s="428">
        <v>39490</v>
      </c>
      <c r="K129" s="1058"/>
      <c r="L129" s="431"/>
      <c r="M129" s="206"/>
    </row>
    <row r="130" spans="1:13" s="12" customFormat="1" ht="17.25" customHeight="1" thickBot="1">
      <c r="A130" s="133"/>
      <c r="C130" s="375" t="s">
        <v>1060</v>
      </c>
      <c r="D130" s="376"/>
      <c r="E130" s="734" t="s">
        <v>758</v>
      </c>
      <c r="F130" s="739">
        <v>1598</v>
      </c>
      <c r="G130" s="366">
        <v>160</v>
      </c>
      <c r="H130" s="190"/>
      <c r="I130" s="315"/>
      <c r="J130" s="427">
        <v>40290</v>
      </c>
      <c r="K130" s="1058"/>
      <c r="L130" s="431"/>
      <c r="M130" s="206"/>
    </row>
    <row r="131" spans="1:13" s="12" customFormat="1" ht="6.75" customHeight="1" thickBot="1">
      <c r="A131" s="133"/>
      <c r="C131" s="176"/>
      <c r="D131" s="176"/>
      <c r="E131" s="97"/>
      <c r="F131" s="189"/>
      <c r="G131" s="190"/>
      <c r="H131" s="220"/>
      <c r="I131" s="315"/>
      <c r="J131" s="26"/>
      <c r="K131" s="1058"/>
      <c r="L131" s="431"/>
      <c r="M131" s="226"/>
    </row>
    <row r="132" spans="1:13" s="12" customFormat="1" ht="17.25" customHeight="1">
      <c r="A132" s="133"/>
      <c r="C132" s="202" t="s">
        <v>1061</v>
      </c>
      <c r="D132" s="203"/>
      <c r="E132" s="204" t="s">
        <v>272</v>
      </c>
      <c r="F132" s="735">
        <v>1598</v>
      </c>
      <c r="G132" s="205">
        <v>135</v>
      </c>
      <c r="H132"/>
      <c r="I132"/>
      <c r="J132" s="426">
        <v>32490</v>
      </c>
      <c r="K132" s="1058"/>
      <c r="L132" s="431"/>
      <c r="M132" s="150"/>
    </row>
    <row r="133" spans="1:13" s="12" customFormat="1" ht="17.25" customHeight="1">
      <c r="A133" s="133"/>
      <c r="C133" s="207" t="s">
        <v>1061</v>
      </c>
      <c r="D133" s="208"/>
      <c r="E133" s="733" t="s">
        <v>16</v>
      </c>
      <c r="F133" s="738">
        <v>1598</v>
      </c>
      <c r="G133" s="210">
        <v>135</v>
      </c>
      <c r="H133"/>
      <c r="I133"/>
      <c r="J133" s="429">
        <v>33990</v>
      </c>
      <c r="K133" s="1058"/>
      <c r="L133" s="431"/>
      <c r="M133" s="206"/>
    </row>
    <row r="134" spans="1:13" s="12" customFormat="1" ht="17.25" customHeight="1">
      <c r="A134" s="133"/>
      <c r="C134" s="223" t="s">
        <v>1061</v>
      </c>
      <c r="D134" s="224"/>
      <c r="E134" s="732" t="s">
        <v>29</v>
      </c>
      <c r="F134" s="736">
        <v>1598</v>
      </c>
      <c r="G134" s="214">
        <v>135</v>
      </c>
      <c r="H134"/>
      <c r="I134"/>
      <c r="J134" s="428">
        <v>37490</v>
      </c>
      <c r="K134" s="1058"/>
      <c r="L134" s="431"/>
      <c r="M134" s="206"/>
    </row>
    <row r="135" spans="1:13" s="12" customFormat="1" ht="17.25" customHeight="1">
      <c r="A135" s="133"/>
      <c r="C135" s="223" t="s">
        <v>1061</v>
      </c>
      <c r="D135" s="224"/>
      <c r="E135" s="732" t="s">
        <v>56</v>
      </c>
      <c r="F135" s="736">
        <v>1598</v>
      </c>
      <c r="G135" s="214">
        <v>135</v>
      </c>
      <c r="H135"/>
      <c r="I135"/>
      <c r="J135" s="428">
        <v>38990</v>
      </c>
      <c r="K135" s="1058"/>
      <c r="L135" s="431"/>
      <c r="M135" s="206"/>
    </row>
    <row r="136" spans="1:13" s="12" customFormat="1" ht="17.25" customHeight="1" thickBot="1">
      <c r="A136" s="133"/>
      <c r="C136" s="375" t="s">
        <v>1061</v>
      </c>
      <c r="D136" s="376"/>
      <c r="E136" s="734" t="s">
        <v>758</v>
      </c>
      <c r="F136" s="739">
        <v>1598</v>
      </c>
      <c r="G136" s="366">
        <v>135</v>
      </c>
      <c r="H136"/>
      <c r="I136"/>
      <c r="J136" s="427">
        <v>39790</v>
      </c>
      <c r="K136" s="1058"/>
      <c r="L136" s="431"/>
      <c r="M136" s="206"/>
    </row>
    <row r="137" spans="1:13" s="12" customFormat="1" ht="6.75" customHeight="1" thickBot="1">
      <c r="A137" s="133"/>
      <c r="C137" s="225"/>
      <c r="D137" s="24"/>
      <c r="E137" s="38"/>
      <c r="F137" s="39"/>
      <c r="G137" s="220"/>
      <c r="H137"/>
      <c r="I137"/>
      <c r="J137" s="3"/>
      <c r="K137" s="1058"/>
      <c r="L137" s="431"/>
      <c r="M137" s="150"/>
    </row>
    <row r="138" spans="1:13" s="12" customFormat="1" ht="17.25" customHeight="1">
      <c r="A138" s="133"/>
      <c r="C138" s="202" t="s">
        <v>1062</v>
      </c>
      <c r="D138" s="203"/>
      <c r="E138" s="204" t="s">
        <v>272</v>
      </c>
      <c r="F138" s="735">
        <v>1598</v>
      </c>
      <c r="G138" s="205">
        <v>135</v>
      </c>
      <c r="H138"/>
      <c r="I138"/>
      <c r="J138" s="426">
        <v>34290</v>
      </c>
      <c r="K138" s="1058"/>
      <c r="L138" s="431"/>
      <c r="M138" s="150"/>
    </row>
    <row r="139" spans="1:13" s="12" customFormat="1" ht="17.25" customHeight="1">
      <c r="A139" s="133"/>
      <c r="C139" s="223" t="s">
        <v>1062</v>
      </c>
      <c r="D139" s="224"/>
      <c r="E139" s="732" t="s">
        <v>16</v>
      </c>
      <c r="F139" s="736">
        <v>1598</v>
      </c>
      <c r="G139" s="214">
        <v>135</v>
      </c>
      <c r="H139"/>
      <c r="I139"/>
      <c r="J139" s="428">
        <v>35790</v>
      </c>
      <c r="K139" s="1058"/>
      <c r="L139" s="431"/>
      <c r="M139" s="150"/>
    </row>
    <row r="140" spans="1:13" s="12" customFormat="1" ht="17.25" customHeight="1">
      <c r="A140" s="133"/>
      <c r="C140" s="223" t="s">
        <v>1062</v>
      </c>
      <c r="D140" s="224"/>
      <c r="E140" s="732" t="s">
        <v>29</v>
      </c>
      <c r="F140" s="736">
        <v>1598</v>
      </c>
      <c r="G140" s="214">
        <v>135</v>
      </c>
      <c r="H140"/>
      <c r="I140"/>
      <c r="J140" s="428">
        <v>39290</v>
      </c>
      <c r="K140" s="1058"/>
      <c r="L140" s="431"/>
      <c r="M140" s="150"/>
    </row>
    <row r="141" spans="1:13" s="12" customFormat="1" ht="17.25" customHeight="1">
      <c r="A141" s="133"/>
      <c r="C141" s="223" t="s">
        <v>1062</v>
      </c>
      <c r="D141" s="224"/>
      <c r="E141" s="732" t="s">
        <v>56</v>
      </c>
      <c r="F141" s="736">
        <v>1598</v>
      </c>
      <c r="G141" s="214">
        <v>135</v>
      </c>
      <c r="H141" s="190"/>
      <c r="I141" s="315"/>
      <c r="J141" s="428">
        <v>40790</v>
      </c>
      <c r="K141" s="1058"/>
      <c r="L141" s="431"/>
      <c r="M141" s="206"/>
    </row>
    <row r="142" spans="1:13" s="12" customFormat="1" ht="17.25" customHeight="1" thickBot="1">
      <c r="A142" s="133"/>
      <c r="C142" s="375" t="s">
        <v>1062</v>
      </c>
      <c r="D142" s="376"/>
      <c r="E142" s="734" t="s">
        <v>758</v>
      </c>
      <c r="F142" s="739">
        <v>1598</v>
      </c>
      <c r="G142" s="366">
        <v>135</v>
      </c>
      <c r="H142" s="190"/>
      <c r="I142" s="315"/>
      <c r="J142" s="427">
        <v>41590</v>
      </c>
      <c r="K142" s="1058"/>
      <c r="L142" s="431"/>
      <c r="M142" s="206"/>
    </row>
    <row r="143" spans="1:13" s="12" customFormat="1" ht="17.25" customHeight="1" thickBot="1">
      <c r="A143" s="133"/>
      <c r="C143" s="176"/>
      <c r="D143" s="176"/>
      <c r="E143" s="97"/>
      <c r="F143" s="189"/>
      <c r="G143" s="8"/>
      <c r="H143" s="190"/>
      <c r="I143" s="315"/>
      <c r="J143"/>
      <c r="K143" s="1058"/>
      <c r="L143" s="431"/>
      <c r="M143" s="206"/>
    </row>
    <row r="144" spans="1:13" s="12" customFormat="1" ht="17.25" customHeight="1">
      <c r="A144" s="133"/>
      <c r="C144" s="202" t="s">
        <v>1059</v>
      </c>
      <c r="D144" s="203"/>
      <c r="E144" s="204" t="s">
        <v>822</v>
      </c>
      <c r="F144" s="735">
        <v>1598</v>
      </c>
      <c r="G144" s="205">
        <v>160</v>
      </c>
      <c r="H144"/>
      <c r="I144"/>
      <c r="J144" s="426">
        <v>39490</v>
      </c>
      <c r="K144" s="1058"/>
      <c r="L144" s="431"/>
      <c r="M144" s="150"/>
    </row>
    <row r="145" spans="1:13" s="12" customFormat="1" ht="17.25" customHeight="1" thickBot="1">
      <c r="A145" s="133"/>
      <c r="C145" s="375" t="s">
        <v>1059</v>
      </c>
      <c r="D145" s="376"/>
      <c r="E145" s="734" t="s">
        <v>914</v>
      </c>
      <c r="F145" s="739">
        <v>1598</v>
      </c>
      <c r="G145" s="366">
        <v>160</v>
      </c>
      <c r="H145"/>
      <c r="I145"/>
      <c r="J145" s="427">
        <f>J144+800</f>
        <v>40290</v>
      </c>
      <c r="K145" s="1058"/>
      <c r="L145" s="431"/>
      <c r="M145" s="150"/>
    </row>
    <row r="146" spans="1:13" s="12" customFormat="1" ht="8.25" customHeight="1" thickBot="1">
      <c r="A146" s="133"/>
      <c r="C146" s="176"/>
      <c r="D146" s="176"/>
      <c r="E146" s="97"/>
      <c r="F146" s="189"/>
      <c r="G146" s="8"/>
      <c r="H146" s="190"/>
      <c r="I146" s="315"/>
      <c r="J146" s="26"/>
      <c r="K146" s="1059"/>
      <c r="L146" s="134"/>
      <c r="M146" s="43"/>
    </row>
    <row r="147" spans="1:13" s="12" customFormat="1" ht="17.25" customHeight="1">
      <c r="A147" s="133"/>
      <c r="C147" s="202" t="s">
        <v>1060</v>
      </c>
      <c r="D147" s="203"/>
      <c r="E147" s="204" t="s">
        <v>822</v>
      </c>
      <c r="F147" s="735">
        <v>1598</v>
      </c>
      <c r="G147" s="205">
        <v>160</v>
      </c>
      <c r="H147" s="190"/>
      <c r="I147" s="315"/>
      <c r="J147" s="426">
        <v>41490</v>
      </c>
      <c r="K147" s="1058"/>
      <c r="L147" s="431"/>
      <c r="M147" s="206"/>
    </row>
    <row r="148" spans="1:13" s="12" customFormat="1" ht="17.25" customHeight="1" thickBot="1">
      <c r="A148" s="133"/>
      <c r="C148" s="375" t="s">
        <v>1060</v>
      </c>
      <c r="D148" s="376"/>
      <c r="E148" s="734" t="s">
        <v>914</v>
      </c>
      <c r="F148" s="739">
        <v>1598</v>
      </c>
      <c r="G148" s="366">
        <v>160</v>
      </c>
      <c r="H148" s="190"/>
      <c r="I148" s="315"/>
      <c r="J148" s="427">
        <f>J147+800</f>
        <v>42290</v>
      </c>
      <c r="K148" s="1058"/>
      <c r="L148" s="431"/>
      <c r="M148" s="206"/>
    </row>
    <row r="149" spans="1:13" s="12" customFormat="1" ht="8.25" customHeight="1" thickBot="1">
      <c r="A149" s="133"/>
      <c r="C149" s="176"/>
      <c r="D149" s="176"/>
      <c r="E149" s="97"/>
      <c r="F149" s="189"/>
      <c r="G149" s="8"/>
      <c r="H149" s="190"/>
      <c r="I149" s="315"/>
      <c r="J149" s="425"/>
      <c r="K149" s="200"/>
      <c r="L149" s="134"/>
      <c r="M149" s="43"/>
    </row>
    <row r="150" spans="1:13" s="12" customFormat="1" ht="17.25" customHeight="1">
      <c r="A150" s="133"/>
      <c r="C150" s="202" t="s">
        <v>1063</v>
      </c>
      <c r="D150" s="203"/>
      <c r="E150" s="204" t="s">
        <v>822</v>
      </c>
      <c r="F150" s="735">
        <v>1598</v>
      </c>
      <c r="G150" s="205">
        <v>135</v>
      </c>
      <c r="H150"/>
      <c r="I150"/>
      <c r="J150" s="428">
        <v>40990</v>
      </c>
      <c r="K150" s="1058"/>
      <c r="L150" s="431"/>
      <c r="M150" s="150"/>
    </row>
    <row r="151" spans="1:13" s="12" customFormat="1" ht="17.25" customHeight="1" thickBot="1">
      <c r="A151" s="133"/>
      <c r="C151" s="375" t="s">
        <v>1063</v>
      </c>
      <c r="D151" s="376"/>
      <c r="E151" s="734" t="s">
        <v>914</v>
      </c>
      <c r="F151" s="739">
        <v>1598</v>
      </c>
      <c r="G151" s="366">
        <v>135</v>
      </c>
      <c r="H151"/>
      <c r="I151"/>
      <c r="J151" s="427">
        <f>J150+800</f>
        <v>41790</v>
      </c>
      <c r="K151" s="1058"/>
      <c r="L151" s="431"/>
      <c r="M151" s="150"/>
    </row>
    <row r="152" spans="1:13" s="12" customFormat="1" ht="8.25" customHeight="1" thickBot="1">
      <c r="A152" s="133"/>
      <c r="C152" s="176"/>
      <c r="D152" s="176"/>
      <c r="E152" s="97"/>
      <c r="F152" s="189"/>
      <c r="G152" s="8"/>
      <c r="H152" s="190"/>
      <c r="I152" s="315"/>
      <c r="J152" s="26"/>
      <c r="K152" s="1058"/>
      <c r="L152" s="134"/>
      <c r="M152" s="43"/>
    </row>
    <row r="153" spans="1:13" s="12" customFormat="1" ht="17.25" customHeight="1">
      <c r="A153" s="133"/>
      <c r="C153" s="202" t="s">
        <v>1064</v>
      </c>
      <c r="D153" s="203"/>
      <c r="E153" s="204" t="s">
        <v>822</v>
      </c>
      <c r="F153" s="735">
        <v>1598</v>
      </c>
      <c r="G153" s="205">
        <v>135</v>
      </c>
      <c r="H153" s="190"/>
      <c r="I153" s="315"/>
      <c r="J153" s="426">
        <v>42790</v>
      </c>
      <c r="K153" s="1058"/>
      <c r="L153" s="431"/>
      <c r="M153" s="206"/>
    </row>
    <row r="154" spans="1:13" s="12" customFormat="1" ht="17.25" customHeight="1" thickBot="1">
      <c r="A154" s="133"/>
      <c r="C154" s="375" t="s">
        <v>1064</v>
      </c>
      <c r="D154" s="376"/>
      <c r="E154" s="734" t="s">
        <v>914</v>
      </c>
      <c r="F154" s="739">
        <v>1598</v>
      </c>
      <c r="G154" s="366">
        <v>135</v>
      </c>
      <c r="H154" s="190"/>
      <c r="I154" s="315"/>
      <c r="J154" s="427">
        <f>J153+800</f>
        <v>43590</v>
      </c>
      <c r="K154" s="1058"/>
      <c r="L154" s="431"/>
      <c r="M154" s="206"/>
    </row>
    <row r="155" spans="1:13" s="12" customFormat="1" ht="17.25" customHeight="1">
      <c r="A155" s="133"/>
      <c r="C155" s="176"/>
      <c r="D155" s="176"/>
      <c r="E155" s="97"/>
      <c r="F155" s="189"/>
      <c r="G155" s="8"/>
      <c r="H155" s="190"/>
      <c r="I155" s="315"/>
      <c r="J155"/>
      <c r="K155" s="1058"/>
      <c r="L155" s="431"/>
      <c r="M155" s="206"/>
    </row>
    <row r="156" spans="1:13" s="12" customFormat="1" ht="17.25" customHeight="1">
      <c r="A156" s="133"/>
      <c r="C156" s="176"/>
      <c r="D156" s="176"/>
      <c r="E156" s="97"/>
      <c r="F156" s="189"/>
      <c r="G156" s="8"/>
      <c r="H156" s="190"/>
      <c r="I156" s="315"/>
      <c r="J156"/>
      <c r="K156" s="1058"/>
      <c r="L156" s="431"/>
      <c r="M156" s="206"/>
    </row>
    <row r="157" spans="1:13" s="12" customFormat="1" ht="17.25" customHeight="1">
      <c r="A157" s="133"/>
      <c r="C157" s="176"/>
      <c r="D157" s="176"/>
      <c r="E157" s="97"/>
      <c r="F157" s="189"/>
      <c r="G157" s="8"/>
      <c r="H157" s="190"/>
      <c r="I157" s="315"/>
      <c r="J157"/>
      <c r="K157" s="1058"/>
      <c r="L157" s="431"/>
      <c r="M157" s="206"/>
    </row>
    <row r="158" spans="1:13" s="12" customFormat="1" ht="17.25" customHeight="1">
      <c r="A158" s="133"/>
      <c r="C158" s="176"/>
      <c r="D158" s="176"/>
      <c r="E158" s="97"/>
      <c r="F158" s="189"/>
      <c r="G158" s="8"/>
      <c r="H158" s="190"/>
      <c r="I158" s="315"/>
      <c r="J158"/>
      <c r="K158" s="1058"/>
      <c r="L158" s="431"/>
      <c r="M158" s="206"/>
    </row>
    <row r="159" spans="1:13" s="12" customFormat="1" ht="17.25" customHeight="1">
      <c r="A159" s="133"/>
      <c r="C159" s="176"/>
      <c r="D159" s="176"/>
      <c r="E159" s="97"/>
      <c r="F159" s="189"/>
      <c r="G159" s="8"/>
      <c r="H159" s="190"/>
      <c r="I159" s="315"/>
      <c r="J159"/>
      <c r="K159" s="1058"/>
      <c r="L159" s="431"/>
      <c r="M159" s="206"/>
    </row>
    <row r="160" spans="1:13" s="12" customFormat="1" ht="17.25" customHeight="1">
      <c r="A160" s="133"/>
      <c r="C160" s="177"/>
      <c r="D160" s="160"/>
      <c r="E160" s="161"/>
      <c r="F160" s="14"/>
      <c r="G160" s="8"/>
      <c r="H160" s="190"/>
      <c r="I160" s="315"/>
      <c r="J160"/>
      <c r="K160" s="1058"/>
      <c r="L160" s="431"/>
      <c r="M160" s="206"/>
    </row>
    <row r="161" spans="1:14" s="12" customFormat="1" ht="17.25" customHeight="1">
      <c r="A161" s="133"/>
      <c r="C161" s="175"/>
      <c r="D161" s="174"/>
      <c r="E161" s="173"/>
      <c r="F161" s="185"/>
      <c r="G161" s="8"/>
      <c r="H161" s="190"/>
      <c r="I161" s="315"/>
      <c r="J161"/>
      <c r="K161" s="1058"/>
      <c r="L161" s="431"/>
      <c r="M161" s="206"/>
    </row>
    <row r="162" spans="1:14" s="12" customFormat="1" ht="17.25" customHeight="1">
      <c r="A162" s="133"/>
      <c r="C162" s="175"/>
      <c r="D162" s="174"/>
      <c r="E162" s="173"/>
      <c r="F162" s="185"/>
      <c r="G162" s="8"/>
      <c r="H162" s="190"/>
      <c r="I162" s="315"/>
      <c r="J162"/>
      <c r="K162" s="1058"/>
      <c r="L162" s="431"/>
      <c r="M162" s="206"/>
    </row>
    <row r="163" spans="1:14" s="12" customFormat="1" ht="17.25" customHeight="1">
      <c r="A163" s="133"/>
      <c r="C163" s="175"/>
      <c r="D163" s="174"/>
      <c r="E163" s="173"/>
      <c r="F163" s="185"/>
      <c r="G163" s="8"/>
      <c r="H163" s="190"/>
      <c r="I163" s="315"/>
      <c r="J163"/>
      <c r="K163" s="1058"/>
      <c r="L163" s="431"/>
      <c r="M163" s="206"/>
    </row>
    <row r="164" spans="1:14" s="12" customFormat="1" ht="17.25" customHeight="1">
      <c r="A164" s="133"/>
      <c r="C164" s="176"/>
      <c r="D164" s="176"/>
      <c r="E164" s="97"/>
      <c r="F164" s="189"/>
      <c r="G164" s="8"/>
      <c r="H164" s="190"/>
      <c r="I164" s="315"/>
      <c r="J164"/>
      <c r="K164" s="1058"/>
      <c r="L164" s="431"/>
      <c r="M164" s="206"/>
    </row>
    <row r="165" spans="1:14" s="12" customFormat="1" ht="17.25" customHeight="1">
      <c r="A165" s="133"/>
      <c r="C165" s="176"/>
      <c r="D165" s="176"/>
      <c r="E165" s="97"/>
      <c r="F165" s="189"/>
      <c r="G165" s="8"/>
      <c r="H165" s="190"/>
      <c r="I165" s="315"/>
      <c r="J165"/>
      <c r="K165" s="1058"/>
      <c r="L165" s="431"/>
      <c r="M165" s="206"/>
    </row>
    <row r="166" spans="1:14" s="12" customFormat="1" ht="17.25" customHeight="1">
      <c r="A166" s="133"/>
      <c r="C166" s="177"/>
      <c r="D166" s="160"/>
      <c r="E166" s="161"/>
      <c r="F166" s="14"/>
      <c r="G166" s="8"/>
      <c r="H166" s="190"/>
      <c r="I166" s="315"/>
      <c r="J166"/>
      <c r="K166" s="1058"/>
      <c r="L166" s="431"/>
      <c r="M166" s="206"/>
    </row>
    <row r="167" spans="1:14" s="12" customFormat="1" ht="17.25" customHeight="1">
      <c r="A167" s="133"/>
      <c r="C167" s="175"/>
      <c r="D167" s="174"/>
      <c r="E167" s="173"/>
      <c r="F167" s="185"/>
      <c r="G167" s="8"/>
      <c r="H167" s="190"/>
      <c r="I167" s="315"/>
      <c r="J167"/>
      <c r="K167" s="1058"/>
      <c r="L167" s="431"/>
      <c r="M167" s="206"/>
    </row>
    <row r="168" spans="1:14" s="12" customFormat="1" ht="17.25" customHeight="1">
      <c r="A168" s="133"/>
      <c r="C168" s="175"/>
      <c r="D168" s="174"/>
      <c r="E168" s="173"/>
      <c r="F168" s="185"/>
      <c r="G168" s="8"/>
      <c r="H168" s="190"/>
      <c r="I168" s="315"/>
      <c r="J168"/>
      <c r="K168" s="1058"/>
      <c r="L168" s="431"/>
      <c r="M168" s="206"/>
    </row>
    <row r="169" spans="1:14" s="12" customFormat="1" ht="17.25" customHeight="1">
      <c r="A169" s="133"/>
      <c r="C169" s="175"/>
      <c r="D169" s="174"/>
      <c r="E169" s="173"/>
      <c r="F169" s="185"/>
      <c r="G169" s="8"/>
      <c r="H169" s="190"/>
      <c r="I169" s="315"/>
      <c r="J169"/>
      <c r="K169" s="1058"/>
      <c r="L169" s="431"/>
      <c r="M169" s="206"/>
    </row>
    <row r="170" spans="1:14" s="12" customFormat="1" ht="17.25" customHeight="1">
      <c r="A170" s="133"/>
      <c r="C170" s="175"/>
      <c r="D170" s="174"/>
      <c r="E170" s="173"/>
      <c r="F170" s="185"/>
      <c r="G170" s="8"/>
      <c r="H170" s="190"/>
      <c r="I170" s="315"/>
      <c r="J170"/>
      <c r="K170" s="1058"/>
      <c r="L170" s="431"/>
      <c r="M170" s="206"/>
    </row>
    <row r="171" spans="1:14" s="12" customFormat="1" ht="17.25" customHeight="1">
      <c r="A171" s="133"/>
      <c r="C171" s="175"/>
      <c r="D171" s="174"/>
      <c r="E171" s="173"/>
      <c r="F171" s="185"/>
      <c r="G171" s="8"/>
      <c r="H171" s="190"/>
      <c r="I171" s="315"/>
      <c r="J171"/>
      <c r="K171" s="1058"/>
      <c r="L171" s="431"/>
      <c r="M171" s="206"/>
    </row>
    <row r="172" spans="1:14" s="12" customFormat="1" ht="17.25" customHeight="1">
      <c r="A172" s="133"/>
      <c r="C172" s="175"/>
      <c r="D172" s="174"/>
      <c r="E172" s="173"/>
      <c r="F172" s="185"/>
      <c r="G172" s="8"/>
      <c r="H172" s="190"/>
      <c r="I172" s="315"/>
      <c r="J172"/>
      <c r="K172" s="1058"/>
      <c r="L172" s="431"/>
      <c r="M172" s="206"/>
    </row>
    <row r="173" spans="1:14" s="12" customFormat="1" ht="17.25" customHeight="1">
      <c r="A173" s="133"/>
      <c r="C173" s="175"/>
      <c r="D173" s="174"/>
      <c r="E173" s="173"/>
      <c r="F173" s="185"/>
      <c r="G173" s="8"/>
      <c r="H173" s="190"/>
      <c r="I173" s="315"/>
      <c r="J173"/>
      <c r="K173" s="1058"/>
      <c r="L173" s="431"/>
      <c r="M173" s="206"/>
    </row>
    <row r="174" spans="1:14" s="12" customFormat="1" ht="17.25" customHeight="1">
      <c r="A174" s="133"/>
      <c r="C174" s="175"/>
      <c r="D174" s="174"/>
      <c r="E174" s="173"/>
      <c r="F174" s="185"/>
      <c r="G174" s="193"/>
      <c r="H174" s="193"/>
      <c r="I174" s="315"/>
      <c r="J174"/>
      <c r="K174"/>
      <c r="L174" s="293"/>
      <c r="M174" s="43"/>
      <c r="N174" s="298"/>
    </row>
    <row r="175" spans="1:14" s="12" customFormat="1" ht="17.25" customHeight="1">
      <c r="A175" s="133"/>
      <c r="C175" s="175"/>
      <c r="D175" s="175"/>
      <c r="E175" s="201"/>
      <c r="F175" s="200"/>
      <c r="G175" s="193"/>
      <c r="H175" s="193"/>
      <c r="I175" s="315"/>
      <c r="J175"/>
      <c r="K175"/>
      <c r="L175" s="293"/>
      <c r="M175" s="43"/>
      <c r="N175" s="298"/>
    </row>
    <row r="176" spans="1:14" s="5" customFormat="1" ht="12.75" customHeight="1">
      <c r="A176" s="74"/>
      <c r="C176" s="578" t="s">
        <v>309</v>
      </c>
      <c r="D176" s="162"/>
      <c r="E176" s="162"/>
      <c r="F176" s="162"/>
      <c r="G176" s="167"/>
      <c r="H176" s="167"/>
      <c r="I176" s="166"/>
      <c r="J176" s="229"/>
      <c r="K176" s="162"/>
      <c r="L176" s="69"/>
      <c r="M176" s="165"/>
    </row>
    <row r="177" spans="1:13" s="5" customFormat="1" ht="12.75" customHeight="1">
      <c r="A177" s="74"/>
      <c r="C177" s="579" t="s">
        <v>109</v>
      </c>
      <c r="D177" s="162"/>
      <c r="E177" s="162"/>
      <c r="F177" s="168"/>
      <c r="G177" s="167"/>
      <c r="H177" s="167"/>
      <c r="I177" s="166"/>
      <c r="J177" s="229"/>
      <c r="K177" s="162"/>
      <c r="L177" s="69"/>
      <c r="M177" s="165"/>
    </row>
    <row r="178" spans="1:13" s="12" customFormat="1" ht="17.25" customHeight="1">
      <c r="A178" s="380"/>
      <c r="B178" s="381"/>
      <c r="C178" s="81"/>
      <c r="D178" s="81"/>
      <c r="E178" s="81"/>
      <c r="F178" s="81"/>
      <c r="G178" s="81"/>
      <c r="H178" s="81"/>
      <c r="I178" s="81"/>
      <c r="J178" s="81"/>
      <c r="K178" s="915"/>
      <c r="L178" s="916"/>
      <c r="M178" s="150"/>
    </row>
    <row r="179" spans="1:13" s="5" customFormat="1" ht="12.75" customHeight="1" thickBot="1">
      <c r="A179" s="74"/>
      <c r="C179"/>
      <c r="D179"/>
      <c r="E179"/>
      <c r="F179"/>
      <c r="G179"/>
      <c r="H179"/>
      <c r="I179"/>
      <c r="J179" s="425"/>
      <c r="L179" s="431"/>
      <c r="M179" s="165"/>
    </row>
    <row r="180" spans="1:13" s="3" customFormat="1" ht="69.599999999999994" customHeight="1" thickBot="1">
      <c r="A180" s="133"/>
      <c r="B180" s="12"/>
      <c r="C180" s="1767" t="s">
        <v>0</v>
      </c>
      <c r="D180" s="1768"/>
      <c r="E180" s="186" t="s">
        <v>13</v>
      </c>
      <c r="F180" s="726" t="s">
        <v>9</v>
      </c>
      <c r="G180" s="290" t="s">
        <v>37</v>
      </c>
      <c r="H180" s="315"/>
      <c r="I180" s="315"/>
      <c r="J180" s="424" t="s">
        <v>14</v>
      </c>
      <c r="K180"/>
      <c r="L180" s="134"/>
      <c r="M180" s="43"/>
    </row>
    <row r="181" spans="1:13" s="3" customFormat="1" ht="18" customHeight="1">
      <c r="A181" s="133"/>
      <c r="B181" s="12"/>
      <c r="C181" s="42"/>
      <c r="D181" s="42"/>
      <c r="E181" s="42"/>
      <c r="F181" s="40"/>
      <c r="G181" s="188"/>
      <c r="H181" s="315"/>
      <c r="I181" s="315"/>
      <c r="J181"/>
      <c r="K181"/>
      <c r="L181" s="134"/>
      <c r="M181" s="43"/>
    </row>
    <row r="182" spans="1:13" s="12" customFormat="1" ht="17.25" customHeight="1">
      <c r="A182" s="133"/>
      <c r="C182"/>
      <c r="D182"/>
      <c r="E182"/>
      <c r="F182"/>
      <c r="G182"/>
      <c r="H182"/>
      <c r="I182"/>
      <c r="J182"/>
      <c r="K182" s="211"/>
      <c r="L182" s="431"/>
      <c r="M182" s="150"/>
    </row>
    <row r="183" spans="1:13" s="12" customFormat="1" ht="17.25" customHeight="1">
      <c r="A183" s="133"/>
      <c r="C183" s="176"/>
      <c r="D183" s="176"/>
      <c r="E183" s="97"/>
      <c r="F183" s="189"/>
      <c r="G183" s="8"/>
      <c r="H183" s="190"/>
      <c r="I183" s="315"/>
      <c r="J183" s="425"/>
      <c r="K183" s="200"/>
      <c r="L183" s="134"/>
      <c r="M183" s="43"/>
    </row>
    <row r="184" spans="1:13" s="12" customFormat="1" ht="17.25" customHeight="1" thickBot="1">
      <c r="A184" s="133"/>
      <c r="C184" s="176"/>
      <c r="D184" s="176"/>
      <c r="E184" s="97"/>
      <c r="F184" s="189"/>
      <c r="G184" s="8"/>
      <c r="H184" s="190"/>
      <c r="I184" s="315"/>
      <c r="J184" s="425"/>
      <c r="K184" s="1059"/>
      <c r="L184" s="134"/>
      <c r="M184" s="43"/>
    </row>
    <row r="185" spans="1:13" s="12" customFormat="1" ht="17.25" customHeight="1">
      <c r="A185" s="133"/>
      <c r="C185" s="227" t="s">
        <v>846</v>
      </c>
      <c r="D185" s="228"/>
      <c r="E185" s="844" t="s">
        <v>16</v>
      </c>
      <c r="F185" s="735">
        <v>2199</v>
      </c>
      <c r="G185" s="205">
        <v>177</v>
      </c>
      <c r="H185" s="190"/>
      <c r="I185" s="315"/>
      <c r="J185" s="426">
        <v>47990</v>
      </c>
      <c r="K185" s="1059"/>
      <c r="L185" s="134"/>
      <c r="M185" s="43"/>
    </row>
    <row r="186" spans="1:13" s="12" customFormat="1" ht="17.25" customHeight="1">
      <c r="A186" s="133"/>
      <c r="C186" s="367" t="s">
        <v>846</v>
      </c>
      <c r="D186" s="368"/>
      <c r="E186" s="843" t="s">
        <v>29</v>
      </c>
      <c r="F186" s="736">
        <v>2199</v>
      </c>
      <c r="G186" s="214">
        <v>177</v>
      </c>
      <c r="H186" s="190"/>
      <c r="I186" s="315"/>
      <c r="J186" s="428">
        <v>48990</v>
      </c>
      <c r="K186" s="1059"/>
      <c r="L186" s="134"/>
      <c r="M186" s="43"/>
    </row>
    <row r="187" spans="1:13" s="12" customFormat="1" ht="17.25" customHeight="1">
      <c r="A187" s="133"/>
      <c r="C187" s="367" t="s">
        <v>846</v>
      </c>
      <c r="D187" s="368"/>
      <c r="E187" s="843" t="s">
        <v>56</v>
      </c>
      <c r="F187" s="736">
        <v>2199</v>
      </c>
      <c r="G187" s="214">
        <v>177</v>
      </c>
      <c r="H187" s="190"/>
      <c r="I187" s="315"/>
      <c r="J187" s="428">
        <v>50490</v>
      </c>
      <c r="K187" s="1059"/>
      <c r="L187" s="134"/>
      <c r="M187" s="43"/>
    </row>
    <row r="188" spans="1:13" s="12" customFormat="1" ht="17.25" customHeight="1" thickBot="1">
      <c r="A188" s="133"/>
      <c r="C188" s="1028" t="s">
        <v>846</v>
      </c>
      <c r="D188" s="1029"/>
      <c r="E188" s="1039" t="s">
        <v>758</v>
      </c>
      <c r="F188" s="739">
        <v>2199</v>
      </c>
      <c r="G188" s="366">
        <v>177</v>
      </c>
      <c r="H188" s="190"/>
      <c r="I188" s="315"/>
      <c r="J188" s="427">
        <v>51490</v>
      </c>
      <c r="K188" s="1059"/>
      <c r="L188" s="134"/>
      <c r="M188" s="43"/>
    </row>
    <row r="189" spans="1:13" s="12" customFormat="1" ht="6" customHeight="1" thickBot="1">
      <c r="A189" s="133"/>
      <c r="C189" s="176"/>
      <c r="D189" s="176"/>
      <c r="E189" s="97"/>
      <c r="F189" s="189"/>
      <c r="G189" s="8"/>
      <c r="H189" s="190"/>
      <c r="I189" s="315"/>
      <c r="J189" s="425"/>
      <c r="K189" s="1059"/>
      <c r="L189" s="134"/>
      <c r="M189" s="43"/>
    </row>
    <row r="190" spans="1:13" s="12" customFormat="1" ht="17.25" customHeight="1">
      <c r="A190" s="133"/>
      <c r="C190" s="227" t="s">
        <v>847</v>
      </c>
      <c r="D190" s="228"/>
      <c r="E190" s="844" t="s">
        <v>16</v>
      </c>
      <c r="F190" s="735">
        <v>2199</v>
      </c>
      <c r="G190" s="205">
        <v>177</v>
      </c>
      <c r="H190" s="190"/>
      <c r="I190" s="315"/>
      <c r="J190" s="426">
        <v>49490</v>
      </c>
      <c r="K190" s="1059"/>
      <c r="L190" s="134"/>
      <c r="M190" s="43"/>
    </row>
    <row r="191" spans="1:13" s="12" customFormat="1" ht="17.25" customHeight="1">
      <c r="A191" s="133"/>
      <c r="C191" s="367" t="s">
        <v>847</v>
      </c>
      <c r="D191" s="368"/>
      <c r="E191" s="843" t="s">
        <v>29</v>
      </c>
      <c r="F191" s="736">
        <v>2199</v>
      </c>
      <c r="G191" s="214">
        <v>177</v>
      </c>
      <c r="H191" s="190"/>
      <c r="I191" s="315"/>
      <c r="J191" s="428">
        <v>50490</v>
      </c>
      <c r="K191" s="1059"/>
      <c r="L191" s="134"/>
      <c r="M191" s="43"/>
    </row>
    <row r="192" spans="1:13" s="12" customFormat="1" ht="17.25" customHeight="1">
      <c r="A192" s="133"/>
      <c r="C192" s="367" t="s">
        <v>847</v>
      </c>
      <c r="D192" s="368"/>
      <c r="E192" s="843" t="s">
        <v>56</v>
      </c>
      <c r="F192" s="736">
        <v>2199</v>
      </c>
      <c r="G192" s="214">
        <v>177</v>
      </c>
      <c r="H192" s="190"/>
      <c r="I192" s="315"/>
      <c r="J192" s="428">
        <v>51990</v>
      </c>
      <c r="K192" s="1059"/>
      <c r="L192" s="134"/>
      <c r="M192" s="43"/>
    </row>
    <row r="193" spans="1:13" s="12" customFormat="1" ht="17.25" customHeight="1" thickBot="1">
      <c r="A193" s="133"/>
      <c r="C193" s="845" t="s">
        <v>847</v>
      </c>
      <c r="D193" s="846"/>
      <c r="E193" s="847" t="s">
        <v>758</v>
      </c>
      <c r="F193" s="737">
        <v>2199</v>
      </c>
      <c r="G193" s="219">
        <v>177</v>
      </c>
      <c r="H193" s="190"/>
      <c r="I193" s="315"/>
      <c r="J193" s="430">
        <v>52990</v>
      </c>
      <c r="K193" s="1059"/>
      <c r="L193" s="134"/>
      <c r="M193" s="43"/>
    </row>
    <row r="194" spans="1:13" s="12" customFormat="1" ht="17.25" customHeight="1" thickBot="1">
      <c r="A194" s="133"/>
      <c r="C194" s="176"/>
      <c r="D194" s="176"/>
      <c r="E194" s="97"/>
      <c r="F194" s="189"/>
      <c r="G194" s="8"/>
      <c r="H194" s="190"/>
      <c r="I194" s="315"/>
      <c r="J194" s="425"/>
      <c r="K194" s="1059"/>
      <c r="L194" s="134"/>
      <c r="M194" s="43"/>
    </row>
    <row r="195" spans="1:13" s="12" customFormat="1" ht="17.25" customHeight="1">
      <c r="A195" s="133"/>
      <c r="C195" s="227" t="s">
        <v>848</v>
      </c>
      <c r="D195" s="228"/>
      <c r="E195" s="844" t="s">
        <v>27</v>
      </c>
      <c r="F195" s="735">
        <v>2199</v>
      </c>
      <c r="G195" s="205">
        <v>177</v>
      </c>
      <c r="H195" s="190"/>
      <c r="I195" s="315"/>
      <c r="J195" s="426">
        <v>37490</v>
      </c>
      <c r="K195" s="1059"/>
      <c r="L195" s="134"/>
      <c r="M195" s="43"/>
    </row>
    <row r="196" spans="1:13" s="12" customFormat="1" ht="17.25" customHeight="1">
      <c r="A196" s="133"/>
      <c r="C196" s="367" t="s">
        <v>848</v>
      </c>
      <c r="D196" s="368"/>
      <c r="E196" s="843" t="s">
        <v>28</v>
      </c>
      <c r="F196" s="736">
        <v>2199</v>
      </c>
      <c r="G196" s="214">
        <v>177</v>
      </c>
      <c r="H196" s="190"/>
      <c r="I196" s="315"/>
      <c r="J196" s="428">
        <v>39490</v>
      </c>
      <c r="K196" s="1059"/>
      <c r="L196" s="134"/>
      <c r="M196" s="43"/>
    </row>
    <row r="197" spans="1:13" s="12" customFormat="1" ht="17.25" customHeight="1">
      <c r="A197" s="133"/>
      <c r="C197" s="367" t="s">
        <v>848</v>
      </c>
      <c r="D197" s="368"/>
      <c r="E197" s="843" t="s">
        <v>16</v>
      </c>
      <c r="F197" s="736">
        <v>2199</v>
      </c>
      <c r="G197" s="214">
        <v>177</v>
      </c>
      <c r="H197" s="190"/>
      <c r="I197" s="315"/>
      <c r="J197" s="428">
        <v>41290</v>
      </c>
      <c r="K197" s="1059"/>
      <c r="L197" s="134"/>
      <c r="M197" s="43"/>
    </row>
    <row r="198" spans="1:13" s="12" customFormat="1" ht="17.25" customHeight="1" thickBot="1">
      <c r="A198" s="133"/>
      <c r="C198" s="845" t="s">
        <v>848</v>
      </c>
      <c r="D198" s="846"/>
      <c r="E198" s="847" t="s">
        <v>29</v>
      </c>
      <c r="F198" s="737">
        <v>2199</v>
      </c>
      <c r="G198" s="219">
        <v>177</v>
      </c>
      <c r="H198" s="190"/>
      <c r="I198" s="315"/>
      <c r="J198" s="430">
        <v>43490</v>
      </c>
      <c r="K198" s="1059"/>
      <c r="L198" s="134"/>
      <c r="M198" s="43"/>
    </row>
    <row r="199" spans="1:13" s="12" customFormat="1" ht="8.25" customHeight="1" thickBot="1">
      <c r="A199" s="133"/>
      <c r="C199" s="176"/>
      <c r="D199" s="176"/>
      <c r="E199" s="97"/>
      <c r="F199" s="189"/>
      <c r="G199" s="8"/>
      <c r="H199" s="190"/>
      <c r="I199" s="315"/>
      <c r="J199" s="425"/>
      <c r="K199" s="1059"/>
      <c r="L199" s="134"/>
      <c r="M199" s="43"/>
    </row>
    <row r="200" spans="1:13" s="12" customFormat="1" ht="17.25" customHeight="1">
      <c r="A200" s="133"/>
      <c r="C200" s="227" t="s">
        <v>849</v>
      </c>
      <c r="D200" s="228"/>
      <c r="E200" s="844" t="s">
        <v>28</v>
      </c>
      <c r="F200" s="735">
        <v>2199</v>
      </c>
      <c r="G200" s="205">
        <v>177</v>
      </c>
      <c r="H200" s="190"/>
      <c r="I200" s="315"/>
      <c r="J200" s="426">
        <v>41290</v>
      </c>
      <c r="K200" s="1059"/>
      <c r="L200" s="134"/>
      <c r="M200" s="43"/>
    </row>
    <row r="201" spans="1:13" s="12" customFormat="1" ht="17.25" customHeight="1">
      <c r="A201" s="133"/>
      <c r="C201" s="367" t="s">
        <v>849</v>
      </c>
      <c r="D201" s="368"/>
      <c r="E201" s="843" t="s">
        <v>16</v>
      </c>
      <c r="F201" s="736">
        <v>2199</v>
      </c>
      <c r="G201" s="214">
        <v>177</v>
      </c>
      <c r="H201" s="190"/>
      <c r="I201" s="315"/>
      <c r="J201" s="428">
        <v>43090</v>
      </c>
      <c r="K201" s="1059"/>
      <c r="L201" s="134"/>
      <c r="M201" s="43"/>
    </row>
    <row r="202" spans="1:13" s="12" customFormat="1" ht="17.25" customHeight="1" thickBot="1">
      <c r="A202" s="133"/>
      <c r="C202" s="845" t="s">
        <v>849</v>
      </c>
      <c r="D202" s="846"/>
      <c r="E202" s="847" t="s">
        <v>29</v>
      </c>
      <c r="F202" s="737">
        <v>2199</v>
      </c>
      <c r="G202" s="219">
        <v>177</v>
      </c>
      <c r="H202" s="190"/>
      <c r="I202" s="315"/>
      <c r="J202" s="430">
        <v>45290</v>
      </c>
      <c r="K202" s="1059"/>
      <c r="L202" s="134"/>
      <c r="M202" s="43"/>
    </row>
    <row r="203" spans="1:13" s="12" customFormat="1" ht="8.25" customHeight="1" thickBot="1">
      <c r="A203" s="133"/>
      <c r="C203" s="176"/>
      <c r="D203" s="176"/>
      <c r="E203" s="97"/>
      <c r="F203" s="189"/>
      <c r="G203" s="8"/>
      <c r="H203" s="190"/>
      <c r="I203" s="315"/>
      <c r="J203" s="425"/>
      <c r="K203" s="1059"/>
      <c r="L203" s="134"/>
      <c r="M203" s="43"/>
    </row>
    <row r="204" spans="1:13" s="12" customFormat="1" ht="17.25" customHeight="1">
      <c r="A204" s="133"/>
      <c r="C204" s="227" t="s">
        <v>850</v>
      </c>
      <c r="D204" s="228"/>
      <c r="E204" s="844" t="s">
        <v>28</v>
      </c>
      <c r="F204" s="735">
        <v>2199</v>
      </c>
      <c r="G204" s="205">
        <v>177</v>
      </c>
      <c r="H204" s="190"/>
      <c r="I204" s="315"/>
      <c r="J204" s="426">
        <v>42990</v>
      </c>
      <c r="K204" s="1059"/>
      <c r="L204" s="134"/>
      <c r="M204" s="43"/>
    </row>
    <row r="205" spans="1:13" s="12" customFormat="1" ht="17.25" customHeight="1">
      <c r="A205" s="133"/>
      <c r="C205" s="367" t="s">
        <v>850</v>
      </c>
      <c r="D205" s="368"/>
      <c r="E205" s="843" t="s">
        <v>16</v>
      </c>
      <c r="F205" s="736">
        <v>2199</v>
      </c>
      <c r="G205" s="214">
        <v>177</v>
      </c>
      <c r="H205" s="190"/>
      <c r="I205" s="315"/>
      <c r="J205" s="428">
        <v>44790</v>
      </c>
      <c r="K205" s="1059"/>
      <c r="L205" s="134"/>
      <c r="M205" s="43"/>
    </row>
    <row r="206" spans="1:13" s="12" customFormat="1" ht="17.25" customHeight="1" thickBot="1">
      <c r="A206" s="133"/>
      <c r="C206" s="845" t="s">
        <v>850</v>
      </c>
      <c r="D206" s="846"/>
      <c r="E206" s="847" t="s">
        <v>29</v>
      </c>
      <c r="F206" s="737">
        <v>2199</v>
      </c>
      <c r="G206" s="219">
        <v>177</v>
      </c>
      <c r="H206" s="190"/>
      <c r="I206" s="315"/>
      <c r="J206" s="430">
        <v>46990</v>
      </c>
      <c r="K206" s="1059"/>
      <c r="L206" s="134"/>
      <c r="M206" s="43"/>
    </row>
    <row r="207" spans="1:13" s="12" customFormat="1" ht="17.25" customHeight="1">
      <c r="A207" s="133"/>
      <c r="C207" s="176"/>
      <c r="D207" s="176"/>
      <c r="E207" s="97"/>
      <c r="F207" s="189"/>
      <c r="G207" s="8"/>
      <c r="H207" s="190"/>
      <c r="I207" s="315"/>
      <c r="J207" s="425"/>
      <c r="K207" s="200"/>
      <c r="L207" s="134"/>
      <c r="M207" s="43"/>
    </row>
    <row r="208" spans="1:13" s="12" customFormat="1" ht="17.25" customHeight="1">
      <c r="A208" s="133"/>
      <c r="C208" s="176"/>
      <c r="D208" s="176"/>
      <c r="E208" s="97"/>
      <c r="F208" s="189"/>
      <c r="G208" s="8"/>
      <c r="H208" s="190"/>
      <c r="I208" s="315"/>
      <c r="J208" s="425"/>
      <c r="K208" s="200"/>
      <c r="L208" s="134"/>
      <c r="M208" s="43"/>
    </row>
    <row r="209" spans="1:13" s="12" customFormat="1" ht="17.25" customHeight="1">
      <c r="A209" s="133"/>
      <c r="C209" s="176"/>
      <c r="D209" s="176"/>
      <c r="E209" s="97"/>
      <c r="F209" s="189"/>
      <c r="G209" s="8"/>
      <c r="H209" s="190"/>
      <c r="I209" s="315"/>
      <c r="J209" s="425"/>
      <c r="K209" s="200"/>
      <c r="L209" s="134"/>
      <c r="M209" s="43"/>
    </row>
    <row r="210" spans="1:13" s="12" customFormat="1" ht="17.25" customHeight="1">
      <c r="A210" s="133"/>
      <c r="C210" s="176"/>
      <c r="D210" s="176"/>
      <c r="E210" s="97"/>
      <c r="F210" s="189"/>
      <c r="G210" s="8"/>
      <c r="H210" s="190"/>
      <c r="I210" s="315"/>
      <c r="J210" s="425"/>
      <c r="K210"/>
      <c r="L210" s="134"/>
      <c r="M210" s="43"/>
    </row>
    <row r="211" spans="1:13" s="12" customFormat="1" ht="17.25" customHeight="1">
      <c r="A211" s="133"/>
      <c r="C211" s="176"/>
      <c r="D211" s="176"/>
      <c r="E211" s="97"/>
      <c r="F211" s="189"/>
      <c r="G211" s="8"/>
      <c r="H211" s="190"/>
      <c r="I211" s="315"/>
      <c r="J211" s="425"/>
      <c r="K211"/>
      <c r="L211" s="134"/>
      <c r="M211" s="43"/>
    </row>
    <row r="212" spans="1:13" s="12" customFormat="1" ht="17.25" customHeight="1">
      <c r="A212" s="133"/>
      <c r="C212" s="176"/>
      <c r="D212" s="176"/>
      <c r="E212" s="97"/>
      <c r="F212" s="189"/>
      <c r="G212" s="8"/>
      <c r="H212" s="190"/>
      <c r="I212" s="315"/>
      <c r="J212" s="425"/>
      <c r="K212"/>
      <c r="L212" s="134"/>
      <c r="M212" s="43"/>
    </row>
    <row r="213" spans="1:13" s="12" customFormat="1" ht="17.25" customHeight="1">
      <c r="A213" s="133"/>
      <c r="C213" s="176"/>
      <c r="D213" s="176"/>
      <c r="E213" s="97"/>
      <c r="F213" s="189"/>
      <c r="G213" s="8"/>
      <c r="H213" s="190"/>
      <c r="I213" s="315"/>
      <c r="J213" s="425"/>
      <c r="K213"/>
      <c r="L213" s="134"/>
      <c r="M213" s="43"/>
    </row>
    <row r="214" spans="1:13" s="12" customFormat="1" ht="17.25" customHeight="1">
      <c r="A214" s="133"/>
      <c r="C214" s="176"/>
      <c r="D214" s="176"/>
      <c r="E214" s="97"/>
      <c r="F214" s="189"/>
      <c r="G214" s="8"/>
      <c r="H214" s="190"/>
      <c r="I214" s="315"/>
      <c r="J214" s="425"/>
      <c r="K214"/>
      <c r="L214" s="134"/>
      <c r="M214" s="43"/>
    </row>
    <row r="215" spans="1:13" s="12" customFormat="1" ht="17.25" customHeight="1">
      <c r="A215" s="133"/>
      <c r="C215" s="176"/>
      <c r="D215" s="176"/>
      <c r="E215" s="97"/>
      <c r="F215" s="189"/>
      <c r="G215" s="8"/>
      <c r="H215" s="190"/>
      <c r="I215" s="315"/>
      <c r="J215" s="425"/>
      <c r="K215"/>
      <c r="L215" s="134"/>
      <c r="M215" s="43"/>
    </row>
    <row r="216" spans="1:13" s="12" customFormat="1" ht="17.25" customHeight="1">
      <c r="A216" s="133"/>
      <c r="C216" s="176"/>
      <c r="D216" s="176"/>
      <c r="E216" s="97"/>
      <c r="F216" s="189"/>
      <c r="G216" s="8"/>
      <c r="H216" s="190"/>
      <c r="I216" s="315"/>
      <c r="J216" s="425"/>
      <c r="K216"/>
      <c r="L216" s="134"/>
      <c r="M216" s="43"/>
    </row>
    <row r="217" spans="1:13" s="12" customFormat="1" ht="17.25" customHeight="1">
      <c r="A217" s="133"/>
      <c r="C217" s="176"/>
      <c r="D217" s="176"/>
      <c r="E217" s="97"/>
      <c r="F217" s="189"/>
      <c r="G217" s="8"/>
      <c r="H217" s="190"/>
      <c r="I217" s="315"/>
      <c r="J217" s="425"/>
      <c r="K217"/>
      <c r="L217" s="134"/>
      <c r="M217" s="43"/>
    </row>
    <row r="218" spans="1:13" s="12" customFormat="1" ht="17.25" customHeight="1">
      <c r="A218" s="133"/>
      <c r="C218" s="176"/>
      <c r="D218" s="176"/>
      <c r="E218" s="97"/>
      <c r="F218" s="189"/>
      <c r="G218" s="8"/>
      <c r="H218" s="190"/>
      <c r="I218" s="315"/>
      <c r="J218" s="425"/>
      <c r="K218"/>
      <c r="L218" s="134"/>
      <c r="M218" s="43"/>
    </row>
    <row r="219" spans="1:13" s="12" customFormat="1" ht="17.25" customHeight="1">
      <c r="A219" s="133"/>
      <c r="C219" s="176"/>
      <c r="D219" s="176"/>
      <c r="E219" s="97"/>
      <c r="F219" s="189"/>
      <c r="G219" s="8"/>
      <c r="H219" s="190"/>
      <c r="I219" s="315"/>
      <c r="J219" s="425"/>
      <c r="K219"/>
      <c r="L219" s="134"/>
      <c r="M219" s="43"/>
    </row>
    <row r="220" spans="1:13" s="12" customFormat="1" ht="17.25" customHeight="1">
      <c r="A220" s="133"/>
      <c r="C220" s="176"/>
      <c r="D220" s="176"/>
      <c r="E220" s="97"/>
      <c r="F220" s="189"/>
      <c r="G220" s="8"/>
      <c r="H220" s="190"/>
      <c r="I220" s="315"/>
      <c r="J220" s="425"/>
      <c r="K220"/>
      <c r="L220" s="134"/>
      <c r="M220" s="43"/>
    </row>
    <row r="221" spans="1:13" s="12" customFormat="1" ht="17.25" customHeight="1">
      <c r="A221" s="133"/>
      <c r="C221" s="176"/>
      <c r="D221" s="176"/>
      <c r="E221" s="97"/>
      <c r="F221" s="189"/>
      <c r="G221" s="8"/>
      <c r="H221" s="190"/>
      <c r="I221" s="315"/>
      <c r="J221" s="425"/>
      <c r="K221"/>
      <c r="L221" s="134"/>
      <c r="M221" s="43"/>
    </row>
    <row r="222" spans="1:13" s="12" customFormat="1" ht="17.25" customHeight="1">
      <c r="A222" s="133"/>
      <c r="C222" s="176"/>
      <c r="D222" s="176"/>
      <c r="E222" s="97"/>
      <c r="F222" s="189"/>
      <c r="G222" s="8"/>
      <c r="H222" s="190"/>
      <c r="I222" s="315"/>
      <c r="J222" s="425"/>
      <c r="K222"/>
      <c r="L222" s="134"/>
      <c r="M222" s="43"/>
    </row>
    <row r="223" spans="1:13" s="12" customFormat="1" ht="17.25" customHeight="1">
      <c r="A223" s="133"/>
      <c r="C223" s="176"/>
      <c r="D223" s="176"/>
      <c r="E223" s="97"/>
      <c r="F223" s="189"/>
      <c r="G223" s="8"/>
      <c r="H223" s="190"/>
      <c r="I223" s="315"/>
      <c r="J223" s="425"/>
      <c r="K223"/>
      <c r="L223" s="134"/>
      <c r="M223" s="43"/>
    </row>
    <row r="224" spans="1:13" s="12" customFormat="1" ht="17.25" customHeight="1">
      <c r="A224" s="133"/>
      <c r="C224" s="176"/>
      <c r="D224" s="176"/>
      <c r="E224" s="97"/>
      <c r="F224" s="189"/>
      <c r="G224" s="8"/>
      <c r="H224" s="190"/>
      <c r="I224" s="315"/>
      <c r="J224" s="425"/>
      <c r="K224"/>
      <c r="L224" s="134"/>
      <c r="M224" s="43"/>
    </row>
    <row r="225" spans="1:13" s="12" customFormat="1" ht="17.25" customHeight="1">
      <c r="A225" s="133"/>
      <c r="C225" s="176"/>
      <c r="D225" s="176"/>
      <c r="E225" s="97"/>
      <c r="F225" s="189"/>
      <c r="G225" s="8"/>
      <c r="H225" s="190"/>
      <c r="I225" s="315"/>
      <c r="J225" s="425"/>
      <c r="K225"/>
      <c r="L225" s="134"/>
      <c r="M225" s="43"/>
    </row>
    <row r="226" spans="1:13" s="12" customFormat="1" ht="17.25" customHeight="1">
      <c r="A226" s="133"/>
      <c r="C226" s="176"/>
      <c r="D226" s="176"/>
      <c r="E226" s="97"/>
      <c r="F226" s="189"/>
      <c r="G226" s="8"/>
      <c r="H226" s="190"/>
      <c r="I226" s="315"/>
      <c r="J226" s="425"/>
      <c r="K226"/>
      <c r="L226" s="134"/>
      <c r="M226" s="43"/>
    </row>
    <row r="227" spans="1:13" s="12" customFormat="1" ht="17.25" customHeight="1">
      <c r="A227" s="133"/>
      <c r="C227" s="176"/>
      <c r="D227" s="176"/>
      <c r="E227" s="97"/>
      <c r="F227" s="189"/>
      <c r="G227" s="8"/>
      <c r="H227" s="190"/>
      <c r="I227" s="315"/>
      <c r="J227" s="425"/>
      <c r="K227"/>
      <c r="L227" s="134"/>
      <c r="M227" s="43"/>
    </row>
    <row r="228" spans="1:13" s="12" customFormat="1" ht="17.25" customHeight="1">
      <c r="A228" s="133"/>
      <c r="C228" s="176"/>
      <c r="D228" s="176"/>
      <c r="E228" s="97"/>
      <c r="F228" s="189"/>
      <c r="G228" s="8"/>
      <c r="H228" s="190"/>
      <c r="I228" s="315"/>
      <c r="J228" s="425"/>
      <c r="K228"/>
      <c r="L228" s="134"/>
      <c r="M228" s="43"/>
    </row>
    <row r="229" spans="1:13" s="12" customFormat="1" ht="17.25" customHeight="1">
      <c r="A229" s="133"/>
      <c r="C229" s="176"/>
      <c r="D229" s="176"/>
      <c r="E229" s="97"/>
      <c r="F229" s="189"/>
      <c r="G229" s="8"/>
      <c r="H229" s="190"/>
      <c r="I229" s="315"/>
      <c r="J229" s="425"/>
      <c r="K229"/>
      <c r="L229" s="134"/>
      <c r="M229" s="43"/>
    </row>
    <row r="230" spans="1:13" s="12" customFormat="1" ht="17.25" customHeight="1">
      <c r="A230" s="133"/>
      <c r="C230" s="176"/>
      <c r="D230" s="176"/>
      <c r="E230" s="97"/>
      <c r="F230" s="189"/>
      <c r="G230" s="8"/>
      <c r="H230" s="190"/>
      <c r="I230" s="315"/>
      <c r="J230" s="425"/>
      <c r="K230"/>
      <c r="L230" s="134"/>
      <c r="M230" s="43"/>
    </row>
    <row r="231" spans="1:13" s="12" customFormat="1" ht="17.25" customHeight="1">
      <c r="A231" s="133"/>
      <c r="C231" s="176"/>
      <c r="D231" s="176"/>
      <c r="E231" s="97"/>
      <c r="F231" s="189"/>
      <c r="G231" s="8"/>
      <c r="H231" s="190"/>
      <c r="I231" s="315"/>
      <c r="J231" s="425"/>
      <c r="K231"/>
      <c r="L231" s="134"/>
      <c r="M231" s="43"/>
    </row>
    <row r="232" spans="1:13" s="12" customFormat="1" ht="17.25" customHeight="1">
      <c r="A232" s="133"/>
      <c r="C232" s="176"/>
      <c r="D232" s="176"/>
      <c r="E232" s="97"/>
      <c r="F232" s="189"/>
      <c r="G232" s="8"/>
      <c r="H232" s="190"/>
      <c r="I232" s="315"/>
      <c r="J232" s="425"/>
      <c r="K232"/>
      <c r="L232" s="134"/>
      <c r="M232" s="43"/>
    </row>
    <row r="233" spans="1:13" s="12" customFormat="1" ht="17.25" customHeight="1">
      <c r="A233" s="133"/>
      <c r="C233" s="176"/>
      <c r="D233" s="176"/>
      <c r="E233" s="97"/>
      <c r="F233" s="189"/>
      <c r="G233" s="8"/>
      <c r="H233" s="190"/>
      <c r="I233" s="315"/>
      <c r="J233" s="425"/>
      <c r="K233"/>
      <c r="L233" s="134"/>
      <c r="M233" s="43"/>
    </row>
    <row r="234" spans="1:13" s="12" customFormat="1" ht="17.25" customHeight="1">
      <c r="A234" s="133"/>
      <c r="G234" s="8"/>
      <c r="H234" s="190"/>
      <c r="I234" s="315"/>
      <c r="J234"/>
      <c r="K234" s="200"/>
      <c r="L234" s="134"/>
      <c r="M234" s="43"/>
    </row>
    <row r="235" spans="1:13" s="12" customFormat="1" ht="17.25" customHeight="1">
      <c r="A235" s="133"/>
      <c r="C235" s="176"/>
      <c r="D235" s="176"/>
      <c r="E235" s="97"/>
      <c r="F235" s="189"/>
      <c r="G235" s="8"/>
      <c r="H235" s="190"/>
      <c r="I235" s="315"/>
      <c r="J235"/>
      <c r="K235" s="200"/>
      <c r="L235" s="134"/>
      <c r="M235" s="43"/>
    </row>
    <row r="236" spans="1:13" s="12" customFormat="1" ht="17.25" customHeight="1">
      <c r="A236" s="133"/>
      <c r="C236" s="176"/>
      <c r="D236" s="176"/>
      <c r="E236" s="97"/>
      <c r="F236" s="189"/>
      <c r="G236" s="8"/>
      <c r="H236" s="190"/>
      <c r="I236" s="315"/>
      <c r="J236"/>
      <c r="K236" s="697"/>
      <c r="L236" s="134"/>
      <c r="M236" s="43"/>
    </row>
    <row r="237" spans="1:13" s="12" customFormat="1" ht="17.25" customHeight="1">
      <c r="A237" s="133"/>
      <c r="C237" s="176"/>
      <c r="D237" s="176"/>
      <c r="E237" s="97"/>
      <c r="F237" s="189"/>
      <c r="G237" s="8"/>
      <c r="H237" s="190"/>
      <c r="I237" s="315"/>
      <c r="J237" s="425"/>
      <c r="K237" s="200"/>
      <c r="L237" s="134"/>
      <c r="M237" s="43"/>
    </row>
    <row r="238" spans="1:13" s="12" customFormat="1" ht="17.25" customHeight="1">
      <c r="A238" s="133"/>
      <c r="C238" s="176"/>
      <c r="D238" s="176"/>
      <c r="E238" s="97"/>
      <c r="F238" s="189"/>
      <c r="G238" s="8"/>
      <c r="H238" s="190"/>
      <c r="I238" s="315"/>
      <c r="J238" s="425"/>
      <c r="K238" s="200"/>
      <c r="L238" s="134"/>
      <c r="M238" s="43"/>
    </row>
    <row r="239" spans="1:13" s="12" customFormat="1" ht="17.25" customHeight="1">
      <c r="A239" s="133"/>
      <c r="C239"/>
      <c r="D239"/>
      <c r="E239"/>
      <c r="F239"/>
      <c r="G239"/>
      <c r="H239"/>
      <c r="I239"/>
      <c r="J239"/>
      <c r="K239" s="200"/>
      <c r="L239" s="134"/>
      <c r="M239" s="43"/>
    </row>
    <row r="240" spans="1:13" s="12" customFormat="1" ht="17.25" customHeight="1">
      <c r="A240" s="133"/>
      <c r="C240"/>
      <c r="D240"/>
      <c r="E240"/>
      <c r="F240"/>
      <c r="G240"/>
      <c r="H240"/>
      <c r="I240"/>
      <c r="J240"/>
      <c r="K240" s="200"/>
      <c r="L240" s="134"/>
      <c r="M240" s="43"/>
    </row>
    <row r="241" spans="1:13" s="12" customFormat="1" ht="17.25" customHeight="1">
      <c r="A241" s="133"/>
      <c r="C241" s="176"/>
      <c r="D241" s="176"/>
      <c r="E241" s="97"/>
      <c r="F241" s="189"/>
      <c r="G241" s="8"/>
      <c r="H241" s="190"/>
      <c r="I241" s="315"/>
      <c r="J241"/>
      <c r="K241" s="200"/>
      <c r="L241" s="134"/>
      <c r="M241" s="43"/>
    </row>
    <row r="242" spans="1:13" s="12" customFormat="1" ht="17.25" customHeight="1">
      <c r="A242" s="133"/>
      <c r="C242" s="177"/>
      <c r="D242" s="160"/>
      <c r="E242" s="161"/>
      <c r="F242" s="14"/>
      <c r="G242" s="8"/>
      <c r="H242" s="190"/>
      <c r="I242" s="315"/>
      <c r="J242"/>
      <c r="K242" s="200"/>
      <c r="L242" s="134"/>
      <c r="M242" s="43"/>
    </row>
    <row r="243" spans="1:13" s="12" customFormat="1" ht="17.25" customHeight="1">
      <c r="A243" s="133"/>
      <c r="C243" s="175"/>
      <c r="D243" s="174"/>
      <c r="E243" s="173"/>
      <c r="F243" s="185"/>
      <c r="G243" s="8"/>
      <c r="H243" s="190"/>
      <c r="I243" s="315"/>
      <c r="J243"/>
      <c r="K243" s="200"/>
      <c r="L243" s="134"/>
      <c r="M243" s="43"/>
    </row>
    <row r="244" spans="1:13" s="12" customFormat="1" ht="17.25" customHeight="1">
      <c r="A244" s="133"/>
      <c r="C244" s="175"/>
      <c r="D244" s="174"/>
      <c r="E244" s="173"/>
      <c r="F244" s="185"/>
      <c r="G244" s="8"/>
      <c r="H244" s="190"/>
      <c r="I244" s="315"/>
      <c r="J244"/>
      <c r="K244" s="200"/>
      <c r="L244" s="134"/>
      <c r="M244" s="43"/>
    </row>
    <row r="245" spans="1:13" s="12" customFormat="1" ht="17.25" customHeight="1">
      <c r="A245" s="133"/>
      <c r="C245" s="175"/>
      <c r="D245" s="174"/>
      <c r="E245" s="173"/>
      <c r="F245" s="185"/>
      <c r="G245" s="8"/>
      <c r="H245" s="190"/>
      <c r="I245" s="315"/>
      <c r="J245"/>
      <c r="K245" s="200"/>
      <c r="L245" s="134"/>
      <c r="M245" s="43"/>
    </row>
    <row r="246" spans="1:13" s="12" customFormat="1" ht="17.25" customHeight="1">
      <c r="A246" s="133"/>
      <c r="C246" s="175"/>
      <c r="D246" s="174"/>
      <c r="E246" s="173"/>
      <c r="F246" s="185"/>
      <c r="G246" s="8"/>
      <c r="H246" s="190"/>
      <c r="I246" s="315"/>
      <c r="J246"/>
      <c r="K246" s="200"/>
      <c r="L246" s="134"/>
      <c r="M246" s="43"/>
    </row>
    <row r="247" spans="1:13" s="12" customFormat="1" ht="17.25" customHeight="1">
      <c r="A247" s="133"/>
      <c r="C247" s="175"/>
      <c r="D247" s="174"/>
      <c r="E247" s="173"/>
      <c r="F247" s="185"/>
      <c r="G247" s="8"/>
      <c r="H247" s="190"/>
      <c r="I247" s="315"/>
      <c r="J247"/>
      <c r="K247" s="200"/>
      <c r="L247" s="134"/>
      <c r="M247" s="43"/>
    </row>
    <row r="248" spans="1:13" s="12" customFormat="1" ht="17.25" customHeight="1">
      <c r="A248" s="133"/>
      <c r="C248" s="175"/>
      <c r="D248" s="174"/>
      <c r="E248" s="173"/>
      <c r="F248" s="185"/>
      <c r="G248" s="8"/>
      <c r="H248" s="190"/>
      <c r="I248" s="315"/>
      <c r="J248"/>
      <c r="K248" s="200"/>
      <c r="L248" s="134"/>
      <c r="M248" s="43"/>
    </row>
    <row r="249" spans="1:13" s="12" customFormat="1" ht="17.25" customHeight="1">
      <c r="A249" s="133"/>
      <c r="C249" s="175"/>
      <c r="D249" s="174"/>
      <c r="E249" s="173"/>
      <c r="F249" s="185"/>
      <c r="G249" s="8"/>
      <c r="H249" s="190"/>
      <c r="I249" s="315"/>
      <c r="J249"/>
      <c r="K249" s="200"/>
      <c r="L249" s="134"/>
      <c r="M249" s="43"/>
    </row>
    <row r="250" spans="1:13" s="12" customFormat="1" ht="17.25" customHeight="1">
      <c r="A250" s="133"/>
      <c r="C250" s="175"/>
      <c r="D250" s="174"/>
      <c r="E250" s="173"/>
      <c r="F250" s="185"/>
      <c r="G250" s="8"/>
      <c r="H250" s="190"/>
      <c r="I250" s="315"/>
      <c r="J250"/>
      <c r="K250" s="200"/>
      <c r="L250" s="134"/>
      <c r="M250" s="43"/>
    </row>
    <row r="251" spans="1:13" s="12" customFormat="1" ht="17.25" customHeight="1">
      <c r="A251" s="133"/>
      <c r="C251" s="578" t="s">
        <v>309</v>
      </c>
      <c r="D251" s="162"/>
      <c r="E251" s="162"/>
      <c r="F251" s="162"/>
      <c r="G251" s="167"/>
      <c r="H251" s="167"/>
      <c r="I251" s="166"/>
      <c r="J251" s="229"/>
      <c r="K251" s="156"/>
      <c r="L251" s="134"/>
      <c r="M251" s="43"/>
    </row>
    <row r="252" spans="1:13" s="12" customFormat="1" ht="17.25" customHeight="1">
      <c r="A252" s="133"/>
      <c r="C252" s="579" t="s">
        <v>109</v>
      </c>
      <c r="D252" s="162"/>
      <c r="E252" s="162"/>
      <c r="F252" s="168"/>
      <c r="G252" s="167"/>
      <c r="H252" s="167"/>
      <c r="I252" s="166"/>
      <c r="J252" s="229"/>
      <c r="K252" s="875"/>
      <c r="L252" s="134"/>
      <c r="M252" s="43"/>
    </row>
    <row r="253" spans="1:13" s="12" customFormat="1" ht="17.25" customHeight="1">
      <c r="A253" s="380"/>
      <c r="B253" s="381"/>
      <c r="C253" s="911"/>
      <c r="D253" s="911"/>
      <c r="E253" s="912"/>
      <c r="F253" s="913"/>
      <c r="G253" s="913"/>
      <c r="H253" s="913"/>
      <c r="I253" s="913"/>
      <c r="J253" s="913"/>
      <c r="K253" s="914"/>
      <c r="L253" s="382"/>
      <c r="M253" s="43"/>
    </row>
    <row r="254" spans="1:13" s="12" customFormat="1" ht="4.5" hidden="1" customHeight="1">
      <c r="A254" s="133"/>
      <c r="C254" s="539"/>
      <c r="D254" s="539"/>
      <c r="E254" s="539"/>
      <c r="F254" s="539"/>
      <c r="G254" s="539"/>
      <c r="H254" s="539"/>
      <c r="I254" s="539"/>
      <c r="J254" s="539"/>
      <c r="K254" s="910">
        <v>25990</v>
      </c>
      <c r="L254" s="134"/>
      <c r="M254" s="43"/>
    </row>
    <row r="255" spans="1:13" s="12" customFormat="1" ht="4.5" customHeight="1">
      <c r="A255" s="1045"/>
      <c r="B255" s="1046"/>
      <c r="C255" s="1047"/>
      <c r="D255" s="1047"/>
      <c r="E255" s="1047"/>
      <c r="F255" s="1047"/>
      <c r="G255" s="1047"/>
      <c r="H255" s="1047"/>
      <c r="I255" s="1047"/>
      <c r="J255" s="1047"/>
      <c r="K255"/>
      <c r="L255" s="1048"/>
      <c r="M255" s="43"/>
    </row>
    <row r="256" spans="1:13" s="12" customFormat="1" ht="4.5" customHeight="1">
      <c r="A256" s="133"/>
      <c r="C256" s="539"/>
      <c r="D256" s="539"/>
      <c r="E256" s="539"/>
      <c r="F256" s="539"/>
      <c r="G256" s="539"/>
      <c r="H256" s="539"/>
      <c r="I256" s="539"/>
      <c r="J256" s="539"/>
      <c r="K256" s="11"/>
      <c r="L256" s="134"/>
      <c r="M256" s="43"/>
    </row>
    <row r="257" spans="1:13" s="12" customFormat="1" ht="4.5" customHeight="1">
      <c r="A257" s="133"/>
      <c r="C257" s="539"/>
      <c r="D257" s="539"/>
      <c r="E257" s="539"/>
      <c r="F257" s="539"/>
      <c r="G257" s="539"/>
      <c r="H257" s="539"/>
      <c r="I257" s="539"/>
      <c r="J257" s="539"/>
      <c r="K257" s="11"/>
      <c r="L257" s="134"/>
      <c r="M257" s="43"/>
    </row>
    <row r="258" spans="1:13" s="12" customFormat="1" ht="4.5" customHeight="1">
      <c r="A258" s="133"/>
      <c r="C258" s="539"/>
      <c r="D258" s="539"/>
      <c r="E258" s="539"/>
      <c r="F258" s="539"/>
      <c r="G258" s="539"/>
      <c r="H258" s="539"/>
      <c r="I258" s="539"/>
      <c r="J258" s="539"/>
      <c r="K258" s="11"/>
      <c r="L258" s="134"/>
      <c r="M258" s="43"/>
    </row>
    <row r="259" spans="1:13" s="688" customFormat="1" ht="24.75" customHeight="1">
      <c r="A259" s="876"/>
      <c r="C259" s="272" t="s">
        <v>422</v>
      </c>
      <c r="D259" s="157"/>
      <c r="E259" s="1043"/>
      <c r="F259" s="1043"/>
      <c r="G259" s="1043"/>
      <c r="H259" s="1043"/>
      <c r="I259" s="1043"/>
      <c r="J259" s="1043"/>
      <c r="K259" s="26"/>
      <c r="L259" s="1044"/>
      <c r="M259" s="150"/>
    </row>
    <row r="260" spans="1:13" s="12" customFormat="1" ht="4.5" customHeight="1" thickBot="1">
      <c r="A260" s="133"/>
      <c r="C260" s="539"/>
      <c r="D260" s="539"/>
      <c r="E260" s="539"/>
      <c r="F260" s="539"/>
      <c r="G260" s="539"/>
      <c r="H260" s="539"/>
      <c r="I260" s="539"/>
      <c r="J260" s="539"/>
      <c r="K260" s="26"/>
      <c r="L260" s="134"/>
      <c r="M260" s="43"/>
    </row>
    <row r="261" spans="1:13" ht="69.75" customHeight="1" thickBot="1">
      <c r="B261" s="158"/>
      <c r="C261" s="1767" t="s">
        <v>0</v>
      </c>
      <c r="D261" s="1768"/>
      <c r="E261" s="186" t="s">
        <v>13</v>
      </c>
      <c r="F261" s="187" t="s">
        <v>9</v>
      </c>
      <c r="G261" s="740" t="s">
        <v>37</v>
      </c>
      <c r="H261" s="290" t="s">
        <v>311</v>
      </c>
      <c r="I261" s="315"/>
      <c r="J261" s="3"/>
      <c r="K261" s="424" t="s">
        <v>14</v>
      </c>
      <c r="L261" s="69"/>
    </row>
    <row r="262" spans="1:13" ht="15" customHeight="1">
      <c r="C262" s="176"/>
      <c r="D262" s="176"/>
      <c r="E262" s="97"/>
      <c r="F262" s="189"/>
      <c r="G262" s="8"/>
      <c r="H262" s="8"/>
      <c r="I262" s="315"/>
      <c r="J262" s="12"/>
      <c r="L262" s="69"/>
    </row>
    <row r="263" spans="1:13" s="3" customFormat="1" ht="5.25" customHeight="1">
      <c r="A263" s="133"/>
      <c r="B263" s="12"/>
      <c r="C263"/>
      <c r="D263"/>
      <c r="E263"/>
      <c r="F263"/>
      <c r="G263"/>
      <c r="H263"/>
      <c r="I263"/>
      <c r="J263" s="12"/>
      <c r="L263" s="134"/>
      <c r="M263" s="43"/>
    </row>
    <row r="264" spans="1:13" s="12" customFormat="1" ht="17.25" customHeight="1" thickBot="1">
      <c r="A264" s="133"/>
      <c r="C264" s="176"/>
      <c r="D264" s="176"/>
      <c r="E264" s="97"/>
      <c r="F264" s="189"/>
      <c r="G264" s="8"/>
      <c r="H264" s="8"/>
      <c r="I264" s="315"/>
      <c r="K264" s="26"/>
      <c r="L264" s="431"/>
      <c r="M264" s="746"/>
    </row>
    <row r="265" spans="1:13" s="12" customFormat="1" ht="17.25" customHeight="1">
      <c r="A265" s="133"/>
      <c r="C265" s="377" t="s">
        <v>794</v>
      </c>
      <c r="D265" s="203"/>
      <c r="E265" s="221" t="s">
        <v>16</v>
      </c>
      <c r="F265" s="222"/>
      <c r="G265" s="741"/>
      <c r="H265" s="205">
        <v>170</v>
      </c>
      <c r="I265" s="315"/>
      <c r="K265" s="426">
        <v>48990</v>
      </c>
      <c r="L265" s="431"/>
      <c r="M265" s="746"/>
    </row>
    <row r="266" spans="1:13" s="12" customFormat="1" ht="17.25" customHeight="1" thickBot="1">
      <c r="A266" s="133"/>
      <c r="C266" s="215" t="s">
        <v>794</v>
      </c>
      <c r="D266" s="216"/>
      <c r="E266" s="217" t="s">
        <v>29</v>
      </c>
      <c r="F266" s="218"/>
      <c r="G266" s="742"/>
      <c r="H266" s="219">
        <v>170</v>
      </c>
      <c r="I266" s="315"/>
      <c r="K266" s="430">
        <v>53990</v>
      </c>
      <c r="L266" s="431"/>
      <c r="M266" s="746"/>
    </row>
    <row r="267" spans="1:13" s="12" customFormat="1" ht="17.25" customHeight="1" thickBot="1">
      <c r="A267" s="133"/>
      <c r="C267" s="1000" t="s">
        <v>795</v>
      </c>
      <c r="D267" s="1001"/>
      <c r="E267" s="1002" t="s">
        <v>29</v>
      </c>
      <c r="F267" s="1003"/>
      <c r="G267" s="1004"/>
      <c r="H267" s="1005">
        <v>235</v>
      </c>
      <c r="I267" s="315"/>
      <c r="K267" s="538">
        <v>56990</v>
      </c>
      <c r="L267" s="431"/>
      <c r="M267" s="746"/>
    </row>
    <row r="268" spans="1:13" s="12" customFormat="1" ht="17.25" customHeight="1">
      <c r="A268" s="133"/>
      <c r="C268" s="377" t="s">
        <v>885</v>
      </c>
      <c r="D268" s="203"/>
      <c r="E268" s="221" t="s">
        <v>16</v>
      </c>
      <c r="F268" s="1008"/>
      <c r="G268" s="741"/>
      <c r="H268" s="205">
        <v>228</v>
      </c>
      <c r="I268" s="315"/>
      <c r="K268" s="426">
        <v>53490</v>
      </c>
      <c r="L268" s="431"/>
      <c r="M268" s="746"/>
    </row>
    <row r="269" spans="1:13" s="12" customFormat="1" ht="17.25" customHeight="1">
      <c r="A269" s="133"/>
      <c r="C269" s="367" t="s">
        <v>885</v>
      </c>
      <c r="D269" s="368"/>
      <c r="E269" s="1030" t="s">
        <v>29</v>
      </c>
      <c r="F269" s="1009"/>
      <c r="G269" s="1006"/>
      <c r="H269" s="214">
        <v>228</v>
      </c>
      <c r="I269" s="315"/>
      <c r="K269" s="428">
        <v>58490</v>
      </c>
      <c r="L269" s="431"/>
      <c r="M269" s="746"/>
    </row>
    <row r="270" spans="1:13" s="12" customFormat="1" ht="17.25" customHeight="1" thickBot="1">
      <c r="A270" s="133"/>
      <c r="C270" s="1028" t="s">
        <v>885</v>
      </c>
      <c r="D270" s="1029"/>
      <c r="E270" s="217" t="s">
        <v>56</v>
      </c>
      <c r="F270" s="1010"/>
      <c r="G270" s="1007"/>
      <c r="H270" s="219">
        <v>228</v>
      </c>
      <c r="I270" s="315"/>
      <c r="K270" s="430">
        <v>63990</v>
      </c>
      <c r="L270" s="431"/>
      <c r="M270" s="746"/>
    </row>
    <row r="271" spans="1:13" s="688" customFormat="1" ht="17.25" customHeight="1">
      <c r="A271" s="876"/>
      <c r="C271" s="227" t="s">
        <v>891</v>
      </c>
      <c r="D271" s="228"/>
      <c r="E271" s="221" t="s">
        <v>29</v>
      </c>
      <c r="F271" s="1008"/>
      <c r="G271" s="1012"/>
      <c r="H271" s="205">
        <v>325</v>
      </c>
      <c r="I271" s="315"/>
      <c r="J271" s="12"/>
      <c r="K271" s="426">
        <v>61490</v>
      </c>
      <c r="L271" s="1011"/>
      <c r="M271" s="746"/>
    </row>
    <row r="272" spans="1:13" s="12" customFormat="1" ht="17.25" customHeight="1" thickBot="1">
      <c r="A272" s="133"/>
      <c r="C272" s="845" t="s">
        <v>891</v>
      </c>
      <c r="D272" s="846"/>
      <c r="E272" s="217" t="s">
        <v>56</v>
      </c>
      <c r="F272" s="1010"/>
      <c r="G272" s="1007"/>
      <c r="H272" s="219">
        <v>325</v>
      </c>
      <c r="I272" s="315"/>
      <c r="K272" s="430">
        <v>66990</v>
      </c>
      <c r="L272" s="431"/>
      <c r="M272" s="746"/>
    </row>
    <row r="273" spans="1:14" s="12" customFormat="1" ht="17.25" customHeight="1" thickBot="1">
      <c r="A273" s="133"/>
      <c r="C273"/>
      <c r="D273"/>
      <c r="E273"/>
      <c r="F273"/>
      <c r="G273"/>
      <c r="H273"/>
      <c r="I273"/>
      <c r="K273"/>
      <c r="L273" s="431"/>
      <c r="M273" s="746"/>
    </row>
    <row r="274" spans="1:14" s="12" customFormat="1" ht="17.25" customHeight="1">
      <c r="A274" s="133"/>
      <c r="C274" s="377" t="s">
        <v>915</v>
      </c>
      <c r="D274" s="203"/>
      <c r="E274" s="221" t="s">
        <v>16</v>
      </c>
      <c r="F274" s="222"/>
      <c r="G274" s="741"/>
      <c r="H274" s="205">
        <v>170</v>
      </c>
      <c r="I274" s="315"/>
      <c r="K274" s="426">
        <v>47990</v>
      </c>
      <c r="L274" s="431"/>
      <c r="M274" s="746"/>
    </row>
    <row r="275" spans="1:14" s="12" customFormat="1" ht="17.25" customHeight="1" thickBot="1">
      <c r="A275" s="133"/>
      <c r="C275" s="215" t="s">
        <v>915</v>
      </c>
      <c r="D275" s="216"/>
      <c r="E275" s="217" t="s">
        <v>29</v>
      </c>
      <c r="F275" s="218"/>
      <c r="G275" s="742"/>
      <c r="H275" s="219">
        <v>170</v>
      </c>
      <c r="I275" s="315"/>
      <c r="K275" s="430">
        <v>51490</v>
      </c>
      <c r="L275" s="431"/>
      <c r="M275" s="746"/>
    </row>
    <row r="276" spans="1:14" s="12" customFormat="1" ht="17.25" customHeight="1">
      <c r="A276" s="133"/>
      <c r="C276" s="377" t="s">
        <v>916</v>
      </c>
      <c r="D276" s="203"/>
      <c r="E276" s="221" t="s">
        <v>16</v>
      </c>
      <c r="F276" s="1008"/>
      <c r="G276" s="741"/>
      <c r="H276" s="205">
        <v>228</v>
      </c>
      <c r="I276" s="315"/>
      <c r="K276" s="426">
        <v>53490</v>
      </c>
      <c r="L276" s="431"/>
      <c r="M276" s="746"/>
    </row>
    <row r="277" spans="1:14" s="12" customFormat="1" ht="17.25" customHeight="1">
      <c r="A277" s="133"/>
      <c r="C277" s="367" t="s">
        <v>916</v>
      </c>
      <c r="D277" s="368"/>
      <c r="E277" s="1030" t="s">
        <v>29</v>
      </c>
      <c r="F277" s="1009"/>
      <c r="G277" s="1006"/>
      <c r="H277" s="214">
        <v>228</v>
      </c>
      <c r="I277" s="315"/>
      <c r="K277" s="428">
        <v>56990</v>
      </c>
      <c r="L277" s="431"/>
      <c r="M277" s="746"/>
    </row>
    <row r="278" spans="1:14" s="12" customFormat="1" ht="17.25" customHeight="1" thickBot="1">
      <c r="A278" s="133"/>
      <c r="C278" s="1028" t="s">
        <v>916</v>
      </c>
      <c r="D278" s="1029"/>
      <c r="E278" s="217" t="s">
        <v>56</v>
      </c>
      <c r="F278" s="1010"/>
      <c r="G278" s="1007"/>
      <c r="H278" s="219">
        <v>228</v>
      </c>
      <c r="I278" s="315"/>
      <c r="K278" s="430">
        <v>59490</v>
      </c>
      <c r="L278" s="431"/>
      <c r="M278" s="746"/>
    </row>
    <row r="279" spans="1:14" s="688" customFormat="1" ht="17.25" customHeight="1">
      <c r="A279" s="876"/>
      <c r="C279" s="227" t="s">
        <v>926</v>
      </c>
      <c r="D279" s="228"/>
      <c r="E279" s="221" t="s">
        <v>29</v>
      </c>
      <c r="F279" s="1008"/>
      <c r="G279" s="1012"/>
      <c r="H279" s="205">
        <v>325</v>
      </c>
      <c r="I279" s="315"/>
      <c r="J279" s="12"/>
      <c r="K279" s="426">
        <v>60990</v>
      </c>
      <c r="L279" s="1011"/>
      <c r="M279" s="746"/>
    </row>
    <row r="280" spans="1:14" s="12" customFormat="1" ht="17.25" customHeight="1" thickBot="1">
      <c r="A280" s="133"/>
      <c r="C280" s="845" t="s">
        <v>926</v>
      </c>
      <c r="D280" s="846"/>
      <c r="E280" s="217" t="s">
        <v>56</v>
      </c>
      <c r="F280" s="1010"/>
      <c r="G280" s="1007"/>
      <c r="H280" s="219">
        <v>325</v>
      </c>
      <c r="I280" s="315"/>
      <c r="K280" s="430">
        <v>63490</v>
      </c>
      <c r="L280" s="431"/>
      <c r="M280" s="746"/>
    </row>
    <row r="281" spans="1:14" s="12" customFormat="1" ht="17.25" customHeight="1" thickBot="1">
      <c r="A281" s="133"/>
      <c r="C281"/>
      <c r="D281"/>
      <c r="E281"/>
      <c r="F281"/>
      <c r="G281"/>
      <c r="H281"/>
      <c r="I281"/>
      <c r="J281"/>
      <c r="K281"/>
      <c r="L281" s="431"/>
      <c r="M281" s="746"/>
    </row>
    <row r="282" spans="1:14" s="12" customFormat="1" ht="17.25" customHeight="1">
      <c r="A282" s="133"/>
      <c r="B282"/>
      <c r="C282" s="202" t="s">
        <v>1013</v>
      </c>
      <c r="D282" s="203"/>
      <c r="E282" s="221" t="s">
        <v>16</v>
      </c>
      <c r="F282" s="222">
        <v>1580</v>
      </c>
      <c r="G282" s="741">
        <v>105</v>
      </c>
      <c r="H282" s="205">
        <v>43</v>
      </c>
      <c r="I282" s="315"/>
      <c r="K282" s="426">
        <v>33990</v>
      </c>
      <c r="L282" s="431"/>
      <c r="M282"/>
      <c r="N282"/>
    </row>
    <row r="283" spans="1:14" s="12" customFormat="1" ht="17.25" customHeight="1">
      <c r="A283" s="133"/>
      <c r="C283" s="223" t="s">
        <v>1013</v>
      </c>
      <c r="D283" s="224"/>
      <c r="E283" s="212" t="s">
        <v>29</v>
      </c>
      <c r="F283" s="213">
        <v>1580</v>
      </c>
      <c r="G283" s="743">
        <v>105</v>
      </c>
      <c r="H283" s="214">
        <v>43</v>
      </c>
      <c r="I283" s="315"/>
      <c r="K283" s="428">
        <v>35490</v>
      </c>
      <c r="L283" s="431"/>
      <c r="M283"/>
      <c r="N283"/>
    </row>
    <row r="284" spans="1:14" s="12" customFormat="1" ht="17.25" customHeight="1">
      <c r="A284" s="133"/>
      <c r="C284" s="1391" t="s">
        <v>1013</v>
      </c>
      <c r="D284" s="1392"/>
      <c r="E284" s="1393" t="s">
        <v>56</v>
      </c>
      <c r="F284" s="1394">
        <v>1580</v>
      </c>
      <c r="G284" s="1395">
        <v>105</v>
      </c>
      <c r="H284" s="1396">
        <v>43</v>
      </c>
      <c r="I284" s="315"/>
      <c r="K284" s="910">
        <v>38990</v>
      </c>
      <c r="L284" s="431"/>
      <c r="M284"/>
      <c r="N284"/>
    </row>
    <row r="285" spans="1:14" s="12" customFormat="1" ht="17.25" customHeight="1" thickBot="1">
      <c r="A285" s="133"/>
      <c r="C285" s="215" t="s">
        <v>1013</v>
      </c>
      <c r="D285" s="846"/>
      <c r="E285" s="1402" t="s">
        <v>822</v>
      </c>
      <c r="F285" s="218">
        <v>1580</v>
      </c>
      <c r="G285" s="1007">
        <v>105</v>
      </c>
      <c r="H285" s="219">
        <v>43</v>
      </c>
      <c r="I285" s="315"/>
      <c r="K285" s="430"/>
      <c r="L285" s="1397"/>
      <c r="M285"/>
      <c r="N285"/>
    </row>
    <row r="286" spans="1:14" s="12" customFormat="1" ht="17.25" customHeight="1">
      <c r="A286" s="133"/>
      <c r="C286"/>
      <c r="D286"/>
      <c r="E286"/>
      <c r="F286"/>
      <c r="G286"/>
      <c r="H286"/>
      <c r="I286"/>
      <c r="K286"/>
      <c r="L286" s="431"/>
      <c r="M286"/>
      <c r="N286"/>
    </row>
    <row r="287" spans="1:14" s="12" customFormat="1" ht="17.25" customHeight="1" thickBot="1">
      <c r="A287" s="133"/>
      <c r="C287" s="176"/>
      <c r="D287" s="176"/>
      <c r="E287" s="97"/>
      <c r="F287" s="189"/>
      <c r="G287" s="8"/>
      <c r="H287" s="8"/>
      <c r="I287" s="315"/>
      <c r="J287"/>
      <c r="K287" s="211"/>
      <c r="L287" s="431"/>
      <c r="M287" s="150"/>
    </row>
    <row r="288" spans="1:14" s="12" customFormat="1" ht="17.25" customHeight="1">
      <c r="A288" s="133"/>
      <c r="C288" s="377" t="s">
        <v>865</v>
      </c>
      <c r="D288" s="203"/>
      <c r="E288" s="221" t="s">
        <v>272</v>
      </c>
      <c r="F288" s="222">
        <v>1598</v>
      </c>
      <c r="G288" s="741">
        <v>180</v>
      </c>
      <c r="H288" s="205">
        <v>60</v>
      </c>
      <c r="I288" s="315"/>
      <c r="K288" s="426">
        <v>37490</v>
      </c>
      <c r="L288" s="431"/>
      <c r="M288" s="1060"/>
    </row>
    <row r="289" spans="1:13" s="12" customFormat="1" ht="16.95" customHeight="1">
      <c r="A289" s="133"/>
      <c r="C289" s="223" t="s">
        <v>865</v>
      </c>
      <c r="D289" s="224"/>
      <c r="E289" s="212" t="s">
        <v>16</v>
      </c>
      <c r="F289" s="213">
        <v>1598</v>
      </c>
      <c r="G289" s="743">
        <v>180</v>
      </c>
      <c r="H289" s="214">
        <v>60</v>
      </c>
      <c r="I289" s="315"/>
      <c r="K289" s="428">
        <v>38990</v>
      </c>
      <c r="L289" s="431"/>
      <c r="M289" s="1060"/>
    </row>
    <row r="290" spans="1:13" s="12" customFormat="1" ht="17.25" customHeight="1">
      <c r="A290" s="133"/>
      <c r="C290" s="223" t="s">
        <v>865</v>
      </c>
      <c r="D290" s="224"/>
      <c r="E290" s="212" t="s">
        <v>29</v>
      </c>
      <c r="F290" s="213">
        <v>1598</v>
      </c>
      <c r="G290" s="743">
        <v>180</v>
      </c>
      <c r="H290" s="214">
        <v>60</v>
      </c>
      <c r="I290" s="315"/>
      <c r="K290" s="428">
        <v>41990</v>
      </c>
      <c r="L290" s="431"/>
      <c r="M290" s="1060"/>
    </row>
    <row r="291" spans="1:13" s="12" customFormat="1" ht="17.25" customHeight="1">
      <c r="A291" s="133"/>
      <c r="C291" s="223" t="s">
        <v>865</v>
      </c>
      <c r="D291" s="1392"/>
      <c r="E291" s="1393" t="s">
        <v>56</v>
      </c>
      <c r="F291" s="1394">
        <v>1598</v>
      </c>
      <c r="G291" s="1395">
        <v>180</v>
      </c>
      <c r="H291" s="1396">
        <v>60</v>
      </c>
      <c r="I291" s="315"/>
      <c r="K291" s="910">
        <v>43490</v>
      </c>
      <c r="L291" s="431"/>
      <c r="M291" s="1060"/>
    </row>
    <row r="292" spans="1:13" s="12" customFormat="1" ht="17.25" customHeight="1">
      <c r="A292" s="133"/>
      <c r="C292" s="223" t="s">
        <v>865</v>
      </c>
      <c r="D292" s="224"/>
      <c r="E292" s="212" t="s">
        <v>822</v>
      </c>
      <c r="F292" s="213">
        <v>1598</v>
      </c>
      <c r="G292" s="743">
        <v>180</v>
      </c>
      <c r="H292" s="214">
        <v>60</v>
      </c>
      <c r="I292" s="315"/>
      <c r="K292" s="428"/>
      <c r="L292" s="1397"/>
      <c r="M292" s="1060"/>
    </row>
    <row r="293" spans="1:13" s="12" customFormat="1" ht="17.25" customHeight="1">
      <c r="A293" s="133"/>
      <c r="C293" s="1399" t="s">
        <v>866</v>
      </c>
      <c r="D293" s="208"/>
      <c r="E293" s="378" t="s">
        <v>272</v>
      </c>
      <c r="F293" s="209">
        <v>1598</v>
      </c>
      <c r="G293" s="744">
        <v>180</v>
      </c>
      <c r="H293" s="210">
        <v>60</v>
      </c>
      <c r="I293" s="315"/>
      <c r="K293" s="429">
        <v>39290</v>
      </c>
      <c r="L293" s="431"/>
      <c r="M293" s="1060"/>
    </row>
    <row r="294" spans="1:13" s="12" customFormat="1" ht="17.25" customHeight="1">
      <c r="A294" s="133"/>
      <c r="C294" s="223" t="s">
        <v>866</v>
      </c>
      <c r="D294" s="224"/>
      <c r="E294" s="212" t="s">
        <v>16</v>
      </c>
      <c r="F294" s="213">
        <v>1598</v>
      </c>
      <c r="G294" s="743">
        <v>180</v>
      </c>
      <c r="H294" s="214">
        <v>60</v>
      </c>
      <c r="I294" s="315"/>
      <c r="K294" s="428">
        <v>40790</v>
      </c>
      <c r="L294" s="431"/>
      <c r="M294" s="1060"/>
    </row>
    <row r="295" spans="1:13" s="12" customFormat="1" ht="17.25" customHeight="1">
      <c r="A295" s="133"/>
      <c r="C295" s="223" t="s">
        <v>866</v>
      </c>
      <c r="D295" s="224"/>
      <c r="E295" s="212" t="s">
        <v>29</v>
      </c>
      <c r="F295" s="213">
        <v>1598</v>
      </c>
      <c r="G295" s="743">
        <v>180</v>
      </c>
      <c r="H295" s="214">
        <v>60</v>
      </c>
      <c r="I295" s="315"/>
      <c r="K295" s="428">
        <v>43790</v>
      </c>
      <c r="L295" s="431"/>
      <c r="M295" s="1060"/>
    </row>
    <row r="296" spans="1:13" s="12" customFormat="1" ht="17.25" customHeight="1">
      <c r="A296" s="133"/>
      <c r="C296" s="223" t="s">
        <v>866</v>
      </c>
      <c r="D296" s="1392"/>
      <c r="E296" s="1393" t="s">
        <v>56</v>
      </c>
      <c r="F296" s="1394">
        <v>1598</v>
      </c>
      <c r="G296" s="1395">
        <v>180</v>
      </c>
      <c r="H296" s="1396">
        <v>60</v>
      </c>
      <c r="I296" s="315"/>
      <c r="K296" s="910">
        <v>45290</v>
      </c>
      <c r="L296" s="431"/>
      <c r="M296" s="1060"/>
    </row>
    <row r="297" spans="1:13" s="12" customFormat="1" ht="17.25" customHeight="1" thickBot="1">
      <c r="A297" s="133"/>
      <c r="C297" s="215" t="s">
        <v>866</v>
      </c>
      <c r="D297" s="1398"/>
      <c r="E297" s="217" t="s">
        <v>822</v>
      </c>
      <c r="F297" s="218">
        <v>1598</v>
      </c>
      <c r="G297" s="1007">
        <v>180</v>
      </c>
      <c r="H297" s="219">
        <v>60</v>
      </c>
      <c r="I297" s="315"/>
      <c r="K297" s="430"/>
      <c r="L297" s="1397"/>
      <c r="M297" s="1060"/>
    </row>
    <row r="298" spans="1:13" s="12" customFormat="1" ht="17.25" customHeight="1" thickBot="1">
      <c r="A298" s="133"/>
      <c r="C298" s="176"/>
      <c r="D298" s="176"/>
      <c r="E298" s="97"/>
      <c r="F298" s="189"/>
      <c r="G298" s="8"/>
      <c r="H298" s="8"/>
      <c r="I298" s="315"/>
      <c r="J298"/>
      <c r="K298" s="211"/>
      <c r="L298" s="431"/>
      <c r="M298" s="150"/>
    </row>
    <row r="299" spans="1:13" s="12" customFormat="1" ht="17.25" customHeight="1">
      <c r="A299" s="133"/>
      <c r="C299" s="227" t="s">
        <v>851</v>
      </c>
      <c r="D299" s="228"/>
      <c r="E299" s="204" t="s">
        <v>29</v>
      </c>
      <c r="F299" s="222">
        <v>1598</v>
      </c>
      <c r="G299" s="1012">
        <v>230</v>
      </c>
      <c r="H299" s="1040">
        <v>60</v>
      </c>
      <c r="I299" s="315"/>
      <c r="K299" s="426">
        <v>53990</v>
      </c>
      <c r="L299" s="431"/>
      <c r="M299" s="1060"/>
    </row>
    <row r="300" spans="1:13" s="12" customFormat="1" ht="17.25" customHeight="1">
      <c r="A300" s="133"/>
      <c r="C300" s="367" t="s">
        <v>851</v>
      </c>
      <c r="D300" s="368"/>
      <c r="E300" s="732" t="s">
        <v>56</v>
      </c>
      <c r="F300" s="213">
        <v>1598</v>
      </c>
      <c r="G300" s="1006">
        <v>230</v>
      </c>
      <c r="H300" s="1041">
        <v>60</v>
      </c>
      <c r="I300" s="315"/>
      <c r="K300" s="428">
        <v>55990</v>
      </c>
      <c r="L300" s="431"/>
      <c r="M300" s="1060"/>
    </row>
    <row r="301" spans="1:13" s="12" customFormat="1" ht="17.25" customHeight="1" thickBot="1">
      <c r="A301" s="133"/>
      <c r="C301" s="1028" t="s">
        <v>851</v>
      </c>
      <c r="D301" s="1029"/>
      <c r="E301" s="734" t="s">
        <v>1051</v>
      </c>
      <c r="F301" s="365">
        <v>1598</v>
      </c>
      <c r="G301" s="1007">
        <v>230</v>
      </c>
      <c r="H301" s="1042">
        <v>60</v>
      </c>
      <c r="I301" s="315"/>
      <c r="K301" s="430">
        <v>56990</v>
      </c>
      <c r="L301" s="431"/>
      <c r="M301" s="1060"/>
    </row>
    <row r="302" spans="1:13" s="12" customFormat="1" ht="17.25" customHeight="1">
      <c r="A302" s="133"/>
      <c r="C302" s="367" t="s">
        <v>852</v>
      </c>
      <c r="D302" s="368"/>
      <c r="E302" s="732" t="s">
        <v>29</v>
      </c>
      <c r="F302" s="213">
        <v>1598</v>
      </c>
      <c r="G302" s="1006">
        <v>230</v>
      </c>
      <c r="H302" s="1041">
        <v>60</v>
      </c>
      <c r="I302" s="315"/>
      <c r="K302" s="428">
        <v>54990</v>
      </c>
      <c r="L302" s="431"/>
      <c r="M302" s="1060"/>
    </row>
    <row r="303" spans="1:13" s="12" customFormat="1" ht="17.25" customHeight="1">
      <c r="A303" s="133"/>
      <c r="C303" s="367" t="s">
        <v>852</v>
      </c>
      <c r="D303" s="368"/>
      <c r="E303" s="732" t="s">
        <v>56</v>
      </c>
      <c r="F303" s="213">
        <v>1598</v>
      </c>
      <c r="G303" s="1006">
        <v>230</v>
      </c>
      <c r="H303" s="1041">
        <v>60</v>
      </c>
      <c r="I303" s="315"/>
      <c r="K303" s="1027">
        <v>56990</v>
      </c>
      <c r="L303" s="431"/>
      <c r="M303" s="1060"/>
    </row>
    <row r="304" spans="1:13" s="12" customFormat="1" ht="17.25" customHeight="1" thickBot="1">
      <c r="A304" s="133"/>
      <c r="C304" s="1028" t="s">
        <v>852</v>
      </c>
      <c r="D304" s="1029"/>
      <c r="E304" s="734" t="s">
        <v>1052</v>
      </c>
      <c r="F304" s="365">
        <v>1598</v>
      </c>
      <c r="G304" s="1007">
        <v>230</v>
      </c>
      <c r="H304" s="1042">
        <v>60</v>
      </c>
      <c r="I304" s="315"/>
      <c r="K304" s="430">
        <v>57990</v>
      </c>
      <c r="L304" s="431"/>
      <c r="M304" s="1060"/>
    </row>
    <row r="305" spans="1:13" s="12" customFormat="1" ht="17.25" customHeight="1" thickBot="1">
      <c r="A305" s="133"/>
      <c r="C305" s="176"/>
      <c r="D305" s="176"/>
      <c r="E305" s="97"/>
      <c r="F305" s="189"/>
      <c r="G305" s="8"/>
      <c r="H305" s="8"/>
      <c r="I305" s="315"/>
      <c r="J305"/>
      <c r="K305" s="211"/>
      <c r="L305" s="431"/>
      <c r="M305" s="150"/>
    </row>
    <row r="306" spans="1:13" s="12" customFormat="1" ht="17.25" customHeight="1">
      <c r="A306" s="133"/>
      <c r="C306" s="227" t="s">
        <v>853</v>
      </c>
      <c r="D306" s="228"/>
      <c r="E306" s="204" t="s">
        <v>29</v>
      </c>
      <c r="F306" s="222">
        <v>1598</v>
      </c>
      <c r="G306" s="1012">
        <v>265</v>
      </c>
      <c r="H306" s="1040">
        <v>91</v>
      </c>
      <c r="I306" s="315"/>
      <c r="K306" s="426">
        <v>60990</v>
      </c>
      <c r="L306" s="431"/>
      <c r="M306" s="1060"/>
    </row>
    <row r="307" spans="1:13" s="12" customFormat="1" ht="17.25" customHeight="1">
      <c r="A307" s="133"/>
      <c r="C307" s="367" t="s">
        <v>853</v>
      </c>
      <c r="D307" s="368"/>
      <c r="E307" s="732" t="s">
        <v>56</v>
      </c>
      <c r="F307" s="213">
        <v>1598</v>
      </c>
      <c r="G307" s="1006">
        <v>265</v>
      </c>
      <c r="H307" s="1041">
        <v>91</v>
      </c>
      <c r="I307" s="315"/>
      <c r="K307" s="428">
        <v>62990</v>
      </c>
      <c r="L307" s="431"/>
      <c r="M307" s="1060"/>
    </row>
    <row r="308" spans="1:13" s="12" customFormat="1" ht="17.25" customHeight="1" thickBot="1">
      <c r="A308" s="133"/>
      <c r="C308" s="1028" t="s">
        <v>853</v>
      </c>
      <c r="D308" s="1029"/>
      <c r="E308" s="734" t="s">
        <v>1051</v>
      </c>
      <c r="F308" s="365">
        <v>1598</v>
      </c>
      <c r="G308" s="1007">
        <v>265</v>
      </c>
      <c r="H308" s="1042">
        <v>91</v>
      </c>
      <c r="I308" s="315"/>
      <c r="K308" s="430">
        <v>63990</v>
      </c>
      <c r="L308" s="431"/>
      <c r="M308" s="1060"/>
    </row>
    <row r="309" spans="1:13" s="12" customFormat="1" ht="17.25" customHeight="1">
      <c r="A309" s="133"/>
      <c r="C309" s="367" t="s">
        <v>854</v>
      </c>
      <c r="D309" s="368"/>
      <c r="E309" s="732" t="s">
        <v>29</v>
      </c>
      <c r="F309" s="213">
        <v>1598</v>
      </c>
      <c r="G309" s="1006">
        <v>265</v>
      </c>
      <c r="H309" s="1041">
        <v>91</v>
      </c>
      <c r="I309" s="315"/>
      <c r="K309" s="428">
        <v>61990</v>
      </c>
      <c r="L309" s="431"/>
      <c r="M309" s="1060"/>
    </row>
    <row r="310" spans="1:13" s="12" customFormat="1" ht="17.25" customHeight="1">
      <c r="A310" s="133"/>
      <c r="C310" s="367" t="s">
        <v>854</v>
      </c>
      <c r="D310" s="368"/>
      <c r="E310" s="732" t="s">
        <v>56</v>
      </c>
      <c r="F310" s="213">
        <v>1598</v>
      </c>
      <c r="G310" s="1006">
        <v>265</v>
      </c>
      <c r="H310" s="1041">
        <v>91</v>
      </c>
      <c r="I310" s="315"/>
      <c r="K310" s="1027">
        <v>63990</v>
      </c>
      <c r="L310" s="431"/>
      <c r="M310" s="1060"/>
    </row>
    <row r="311" spans="1:13" s="12" customFormat="1" ht="17.25" customHeight="1" thickBot="1">
      <c r="A311" s="133"/>
      <c r="C311" s="1028" t="s">
        <v>854</v>
      </c>
      <c r="D311" s="1029"/>
      <c r="E311" s="734" t="s">
        <v>1051</v>
      </c>
      <c r="F311" s="365">
        <v>1598</v>
      </c>
      <c r="G311" s="1007">
        <v>265</v>
      </c>
      <c r="H311" s="1042">
        <v>91</v>
      </c>
      <c r="I311" s="315"/>
      <c r="K311" s="430">
        <v>64990</v>
      </c>
      <c r="L311" s="431"/>
      <c r="M311" s="1060"/>
    </row>
    <row r="312" spans="1:13" s="12" customFormat="1" ht="17.25" customHeight="1">
      <c r="A312" s="133"/>
      <c r="C312" s="176"/>
      <c r="D312" s="176"/>
      <c r="E312" s="97"/>
      <c r="F312" s="189"/>
      <c r="G312" s="8"/>
      <c r="H312" s="190"/>
      <c r="I312" s="315"/>
      <c r="K312"/>
      <c r="L312" s="431"/>
      <c r="M312" s="1060"/>
    </row>
    <row r="313" spans="1:13" s="5" customFormat="1" ht="17.25" customHeight="1">
      <c r="A313" s="74"/>
      <c r="C313" s="177"/>
      <c r="D313" s="174"/>
      <c r="E313" s="173"/>
      <c r="F313" s="185"/>
      <c r="G313" s="172"/>
      <c r="H313" s="172"/>
      <c r="I313" s="171"/>
      <c r="J313" s="183"/>
      <c r="K313" s="169"/>
      <c r="L313" s="69"/>
      <c r="M313" s="56"/>
    </row>
    <row r="314" spans="1:13" s="5" customFormat="1" ht="17.25" customHeight="1">
      <c r="A314" s="74"/>
      <c r="C314" s="175"/>
      <c r="D314" s="174"/>
      <c r="E314" s="173"/>
      <c r="F314" s="185"/>
      <c r="G314" s="172"/>
      <c r="H314" s="172"/>
      <c r="I314" s="171"/>
      <c r="J314" s="183"/>
      <c r="K314" s="169"/>
      <c r="L314" s="69"/>
      <c r="M314" s="56"/>
    </row>
    <row r="315" spans="1:13" s="5" customFormat="1" ht="17.25" customHeight="1">
      <c r="A315" s="74"/>
      <c r="C315" s="175"/>
      <c r="D315" s="174"/>
      <c r="E315" s="173"/>
      <c r="F315" s="185"/>
      <c r="G315" s="172"/>
      <c r="H315" s="172"/>
      <c r="I315" s="171"/>
      <c r="J315" s="183"/>
      <c r="K315" s="169"/>
      <c r="L315" s="69"/>
      <c r="M315" s="56"/>
    </row>
    <row r="316" spans="1:13" s="5" customFormat="1" ht="17.25" customHeight="1">
      <c r="A316" s="74"/>
      <c r="C316" s="175"/>
      <c r="D316" s="174"/>
      <c r="E316" s="173"/>
      <c r="F316" s="185"/>
      <c r="G316" s="172"/>
      <c r="H316" s="172"/>
      <c r="I316" s="171"/>
      <c r="J316" s="183"/>
      <c r="K316" s="697"/>
      <c r="L316" s="69"/>
      <c r="M316" s="56"/>
    </row>
    <row r="317" spans="1:13" s="5" customFormat="1" ht="17.25" customHeight="1">
      <c r="A317" s="74"/>
      <c r="C317" s="175"/>
      <c r="D317" s="12"/>
      <c r="E317" s="12"/>
      <c r="F317" s="185"/>
      <c r="G317" s="172"/>
      <c r="H317" s="172"/>
      <c r="I317" s="171"/>
      <c r="J317" s="183"/>
      <c r="K317" s="697"/>
      <c r="L317" s="69"/>
      <c r="M317" s="56"/>
    </row>
    <row r="318" spans="1:13" s="5" customFormat="1" ht="17.25" customHeight="1">
      <c r="A318" s="74"/>
      <c r="C318" s="177"/>
      <c r="D318" s="174"/>
      <c r="E318" s="173"/>
      <c r="F318" s="185"/>
      <c r="G318" s="172"/>
      <c r="H318" s="172"/>
      <c r="I318" s="171"/>
      <c r="J318" s="183"/>
      <c r="K318" s="169"/>
      <c r="L318" s="69"/>
      <c r="M318" s="56"/>
    </row>
    <row r="319" spans="1:13" s="5" customFormat="1" ht="17.25" customHeight="1">
      <c r="A319" s="74"/>
      <c r="C319" s="175"/>
      <c r="D319" s="174"/>
      <c r="E319" s="173"/>
      <c r="F319" s="185"/>
      <c r="G319" s="172"/>
      <c r="H319" s="172"/>
      <c r="I319" s="171"/>
      <c r="J319" s="183"/>
      <c r="K319" s="169"/>
      <c r="L319" s="69"/>
      <c r="M319" s="56"/>
    </row>
    <row r="320" spans="1:13" s="5" customFormat="1" ht="17.25" customHeight="1">
      <c r="A320" s="74"/>
      <c r="C320" s="175"/>
      <c r="D320" s="174"/>
      <c r="E320" s="173"/>
      <c r="F320" s="185"/>
      <c r="G320" s="172"/>
      <c r="H320" s="172"/>
      <c r="I320" s="171"/>
      <c r="J320" s="183"/>
      <c r="K320" s="169"/>
      <c r="L320" s="69"/>
      <c r="M320" s="56"/>
    </row>
    <row r="321" spans="1:13" s="5" customFormat="1" ht="17.25" customHeight="1">
      <c r="A321" s="74"/>
      <c r="C321" s="175"/>
      <c r="D321" s="174"/>
      <c r="E321" s="173"/>
      <c r="F321" s="185"/>
      <c r="G321" s="172"/>
      <c r="H321" s="172"/>
      <c r="I321" s="171"/>
      <c r="J321" s="183"/>
      <c r="K321" s="697"/>
      <c r="L321" s="69"/>
      <c r="M321" s="56"/>
    </row>
    <row r="322" spans="1:13" s="5" customFormat="1" ht="17.25" customHeight="1">
      <c r="A322" s="74"/>
      <c r="C322" s="175"/>
      <c r="D322" s="12"/>
      <c r="E322" s="12"/>
      <c r="F322" s="185"/>
      <c r="G322" s="172"/>
      <c r="H322" s="172"/>
      <c r="I322" s="171"/>
      <c r="J322" s="183"/>
      <c r="K322" s="697"/>
      <c r="L322" s="69"/>
      <c r="M322" s="56"/>
    </row>
    <row r="323" spans="1:13" s="5" customFormat="1" ht="17.25" customHeight="1">
      <c r="A323" s="74"/>
      <c r="C323" s="175"/>
      <c r="F323" s="185"/>
      <c r="G323" s="172"/>
      <c r="H323" s="172"/>
      <c r="I323" s="171"/>
      <c r="J323" s="183"/>
      <c r="L323" s="69"/>
      <c r="M323" s="56"/>
    </row>
    <row r="324" spans="1:13" s="5" customFormat="1" ht="17.25" customHeight="1">
      <c r="A324" s="74"/>
      <c r="C324" s="175"/>
      <c r="D324" s="174"/>
      <c r="E324" s="173"/>
      <c r="F324" s="185"/>
      <c r="G324" s="172"/>
      <c r="H324" s="172"/>
      <c r="I324" s="171"/>
      <c r="J324" s="183"/>
      <c r="K324" s="211"/>
      <c r="L324" s="69"/>
      <c r="M324" s="56"/>
    </row>
    <row r="325" spans="1:13" s="5" customFormat="1" ht="17.25" customHeight="1">
      <c r="A325" s="74"/>
      <c r="C325" s="578" t="s">
        <v>309</v>
      </c>
      <c r="D325" s="162"/>
      <c r="E325" s="162"/>
      <c r="F325" s="162"/>
      <c r="G325" s="167"/>
      <c r="H325" s="167"/>
      <c r="I325" s="166"/>
      <c r="J325" s="184"/>
      <c r="K325" s="162"/>
      <c r="L325" s="69"/>
      <c r="M325" s="56"/>
    </row>
    <row r="326" spans="1:13" s="5" customFormat="1" ht="14.25" customHeight="1">
      <c r="A326" s="74"/>
      <c r="C326" s="579" t="s">
        <v>109</v>
      </c>
      <c r="D326" s="162"/>
      <c r="E326" s="162"/>
      <c r="F326" s="168"/>
      <c r="G326" s="167"/>
      <c r="H326" s="167"/>
      <c r="I326" s="166"/>
      <c r="J326" s="184"/>
      <c r="K326" s="162"/>
      <c r="L326" s="69"/>
      <c r="M326" s="56"/>
    </row>
    <row r="327" spans="1:13" s="12" customFormat="1" ht="11.25" customHeight="1">
      <c r="A327" s="380"/>
      <c r="B327" s="381"/>
      <c r="C327" s="78"/>
      <c r="D327" s="78"/>
      <c r="E327" s="78"/>
      <c r="F327" s="78"/>
      <c r="G327" s="907"/>
      <c r="H327" s="907"/>
      <c r="I327" s="908"/>
      <c r="J327" s="909"/>
      <c r="K327" s="78"/>
      <c r="L327" s="382"/>
      <c r="M327" s="206"/>
    </row>
  </sheetData>
  <mergeCells count="40">
    <mergeCell ref="C47:D47"/>
    <mergeCell ref="C42:D42"/>
    <mergeCell ref="C46:D46"/>
    <mergeCell ref="C261:D261"/>
    <mergeCell ref="H105:I105"/>
    <mergeCell ref="C109:D109"/>
    <mergeCell ref="H109:I109"/>
    <mergeCell ref="C110:D110"/>
    <mergeCell ref="H110:I110"/>
    <mergeCell ref="C108:D108"/>
    <mergeCell ref="H108:I108"/>
    <mergeCell ref="C105:D105"/>
    <mergeCell ref="C180:D180"/>
    <mergeCell ref="C106:D106"/>
    <mergeCell ref="C111:D111"/>
    <mergeCell ref="C103:D103"/>
    <mergeCell ref="H103:I103"/>
    <mergeCell ref="C104:D104"/>
    <mergeCell ref="C2:K2"/>
    <mergeCell ref="C5:D5"/>
    <mergeCell ref="C24:D24"/>
    <mergeCell ref="C25:D25"/>
    <mergeCell ref="H104:I104"/>
    <mergeCell ref="C53:D53"/>
    <mergeCell ref="C54:D54"/>
    <mergeCell ref="C41:D41"/>
    <mergeCell ref="C100:D100"/>
    <mergeCell ref="C101:D101"/>
    <mergeCell ref="C96:D96"/>
    <mergeCell ref="C63:D63"/>
    <mergeCell ref="C64:D64"/>
    <mergeCell ref="C69:D69"/>
    <mergeCell ref="C70:D70"/>
    <mergeCell ref="C51:D51"/>
    <mergeCell ref="C52:D52"/>
    <mergeCell ref="C58:D58"/>
    <mergeCell ref="C59:D59"/>
    <mergeCell ref="C62:D62"/>
    <mergeCell ref="C57:D57"/>
    <mergeCell ref="C56:D56"/>
  </mergeCells>
  <printOptions horizontalCentered="1"/>
  <pageMargins left="0.19685039370078741" right="0.15748031496062992" top="0.19685039370078741" bottom="0.19685039370078741" header="0.51181102362204722" footer="0.19685039370078741"/>
  <pageSetup paperSize="9" scale="52" fitToHeight="0" orientation="portrait" r:id="rId1"/>
  <headerFooter alignWithMargins="0"/>
  <rowBreaks count="3" manualBreakCount="3">
    <brk id="93" max="10" man="1"/>
    <brk id="178" max="10" man="1"/>
    <brk id="253" max="1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E8CAE-2F3D-4A6F-B818-98E3576FB4DA}">
  <sheetPr>
    <pageSetUpPr fitToPage="1"/>
  </sheetPr>
  <dimension ref="A1:AC103"/>
  <sheetViews>
    <sheetView showGridLines="0" zoomScale="70" zoomScaleNormal="70" zoomScaleSheetLayoutView="70" workbookViewId="0">
      <selection activeCell="C2" sqref="C2:L2"/>
    </sheetView>
  </sheetViews>
  <sheetFormatPr defaultColWidth="9.109375" defaultRowHeight="13.2"/>
  <cols>
    <col min="1" max="1" width="0.5546875" style="5" customWidth="1"/>
    <col min="2" max="2" width="1.6640625" style="5" customWidth="1"/>
    <col min="3" max="3" width="26.5546875" style="5" customWidth="1"/>
    <col min="4" max="4" width="29.109375" style="5" customWidth="1"/>
    <col min="5" max="5" width="16.6640625" style="5" customWidth="1"/>
    <col min="6" max="6" width="16.109375" style="5" bestFit="1" customWidth="1"/>
    <col min="7" max="7" width="14.44140625" style="5" customWidth="1"/>
    <col min="8" max="8" width="21.44140625" style="5" customWidth="1"/>
    <col min="9" max="9" width="23.88671875" style="5" customWidth="1"/>
    <col min="10" max="10" width="16" style="5" hidden="1" customWidth="1"/>
    <col min="11" max="11" width="16" style="5" customWidth="1"/>
    <col min="12" max="12" width="29.109375" style="5" customWidth="1"/>
    <col min="13" max="13" width="2.109375" style="5" customWidth="1"/>
    <col min="14" max="14" width="32.6640625" style="1" customWidth="1"/>
    <col min="15" max="16384" width="9.109375" style="1"/>
  </cols>
  <sheetData>
    <row r="1" spans="1:29" ht="3" customHeight="1">
      <c r="A1" s="1356"/>
      <c r="B1" s="1357"/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8"/>
    </row>
    <row r="2" spans="1:29" ht="98.25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351"/>
    </row>
    <row r="3" spans="1:29" ht="77.25" customHeight="1">
      <c r="A3" s="74"/>
      <c r="B3" s="1602" t="s">
        <v>1120</v>
      </c>
      <c r="C3" s="1602"/>
      <c r="D3" s="1602"/>
      <c r="E3" s="1602"/>
      <c r="F3" s="1602"/>
      <c r="G3" s="1602"/>
      <c r="H3" s="1602"/>
      <c r="I3" s="1602"/>
      <c r="J3" s="1602"/>
      <c r="K3" s="1602"/>
      <c r="L3" s="1602"/>
      <c r="M3" s="1351"/>
    </row>
    <row r="4" spans="1:29" ht="26.25" customHeight="1">
      <c r="A4" s="74"/>
      <c r="C4" s="723" t="str">
        <f>'i10 FL'!C5</f>
        <v>SAJAMSKI CENOVNIK  02/25 VAŽI OD 05.03.2025.</v>
      </c>
      <c r="D4" s="156"/>
      <c r="E4" s="156"/>
      <c r="F4" s="158"/>
      <c r="G4" s="158"/>
      <c r="H4" s="158"/>
      <c r="I4" s="158"/>
      <c r="J4" s="158"/>
      <c r="K4" s="158"/>
      <c r="L4" s="158"/>
      <c r="M4" s="1351"/>
      <c r="Q4" s="289"/>
    </row>
    <row r="5" spans="1:29" ht="19.5" customHeight="1" thickBot="1">
      <c r="A5" s="74"/>
      <c r="M5" s="1351"/>
      <c r="N5"/>
    </row>
    <row r="6" spans="1:29" ht="71.400000000000006" customHeight="1" thickBot="1">
      <c r="A6" s="74"/>
      <c r="C6" s="67" t="s">
        <v>0</v>
      </c>
      <c r="D6" s="67" t="s">
        <v>13</v>
      </c>
      <c r="E6" s="369" t="s">
        <v>110</v>
      </c>
      <c r="F6" s="369" t="s">
        <v>9</v>
      </c>
      <c r="G6" s="369" t="s">
        <v>37</v>
      </c>
      <c r="H6" s="369" t="s">
        <v>30</v>
      </c>
      <c r="I6" s="369" t="s">
        <v>111</v>
      </c>
      <c r="J6" s="1163"/>
      <c r="K6" s="1603" t="s">
        <v>14</v>
      </c>
      <c r="L6" s="1603"/>
      <c r="M6" s="1359"/>
      <c r="T6" s="47"/>
    </row>
    <row r="7" spans="1:29" ht="34.200000000000003" customHeight="1" thickBot="1">
      <c r="A7" s="74"/>
      <c r="C7" s="1604" t="s">
        <v>120</v>
      </c>
      <c r="D7" s="1604"/>
      <c r="E7" s="63"/>
      <c r="F7" s="64"/>
      <c r="G7" s="64"/>
      <c r="H7" s="64"/>
      <c r="I7" s="58"/>
      <c r="J7" s="65"/>
      <c r="K7" s="283"/>
      <c r="L7" s="66"/>
      <c r="M7" s="1351"/>
      <c r="O7"/>
    </row>
    <row r="8" spans="1:29" ht="24.6" customHeight="1">
      <c r="A8" s="540"/>
      <c r="B8" s="1"/>
      <c r="C8" s="541" t="s">
        <v>322</v>
      </c>
      <c r="D8" s="545" t="s">
        <v>28</v>
      </c>
      <c r="E8" s="545" t="s">
        <v>113</v>
      </c>
      <c r="F8" s="546">
        <v>1197</v>
      </c>
      <c r="G8" s="545">
        <v>79</v>
      </c>
      <c r="H8" s="547" t="s">
        <v>117</v>
      </c>
      <c r="I8" s="545" t="s">
        <v>118</v>
      </c>
      <c r="J8" s="1166"/>
      <c r="K8" s="1601">
        <v>16990</v>
      </c>
      <c r="L8" s="1601"/>
      <c r="M8" s="1360"/>
      <c r="N8" s="18"/>
      <c r="O8" s="18"/>
      <c r="Q8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24.6" customHeight="1">
      <c r="A9" s="540"/>
      <c r="B9" s="1"/>
      <c r="C9" s="541" t="s">
        <v>322</v>
      </c>
      <c r="D9" s="545" t="s">
        <v>16</v>
      </c>
      <c r="E9" s="545" t="s">
        <v>113</v>
      </c>
      <c r="F9" s="546">
        <v>1197</v>
      </c>
      <c r="G9" s="545">
        <v>79</v>
      </c>
      <c r="H9" s="547" t="s">
        <v>117</v>
      </c>
      <c r="I9" s="545" t="s">
        <v>118</v>
      </c>
      <c r="J9" s="1166"/>
      <c r="K9" s="1601">
        <v>17990</v>
      </c>
      <c r="L9" s="1601"/>
      <c r="M9" s="1360"/>
      <c r="N9" s="18"/>
      <c r="O9" s="18"/>
      <c r="Q9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24.6" customHeight="1" thickBot="1">
      <c r="A10" s="540"/>
      <c r="B10" s="1"/>
      <c r="C10" s="548" t="s">
        <v>322</v>
      </c>
      <c r="D10" s="682" t="s">
        <v>29</v>
      </c>
      <c r="E10" s="682" t="s">
        <v>113</v>
      </c>
      <c r="F10" s="683">
        <v>1197</v>
      </c>
      <c r="G10" s="549">
        <v>79</v>
      </c>
      <c r="H10" s="684" t="s">
        <v>117</v>
      </c>
      <c r="I10" s="682" t="s">
        <v>118</v>
      </c>
      <c r="J10" s="1165"/>
      <c r="K10" s="1593">
        <v>19990</v>
      </c>
      <c r="L10" s="1593"/>
      <c r="M10" s="1360"/>
      <c r="N10" s="18"/>
      <c r="O10" s="18"/>
      <c r="Q10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8.25" customHeight="1" thickBot="1">
      <c r="A11" s="540"/>
      <c r="B11" s="1"/>
      <c r="C11" s="904"/>
      <c r="D11" s="115"/>
      <c r="E11" s="115"/>
      <c r="F11" s="36"/>
      <c r="G11" s="115"/>
      <c r="H11" s="268"/>
      <c r="I11" s="115"/>
      <c r="J11" s="1368"/>
      <c r="K11"/>
      <c r="L11"/>
      <c r="M11" s="1369"/>
      <c r="N11" s="18"/>
      <c r="O11" s="18"/>
      <c r="Q11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24.6" customHeight="1">
      <c r="A12" s="540"/>
      <c r="B12" s="1"/>
      <c r="C12" s="1268" t="s">
        <v>496</v>
      </c>
      <c r="D12" s="825" t="s">
        <v>28</v>
      </c>
      <c r="E12" s="825" t="s">
        <v>113</v>
      </c>
      <c r="F12" s="826">
        <v>998</v>
      </c>
      <c r="G12" s="825">
        <v>100</v>
      </c>
      <c r="H12" s="1267" t="s">
        <v>117</v>
      </c>
      <c r="I12" s="825" t="s">
        <v>112</v>
      </c>
      <c r="J12" s="1167"/>
      <c r="K12" s="1605">
        <v>17990</v>
      </c>
      <c r="L12" s="1605"/>
      <c r="M12" s="1369"/>
      <c r="N12" s="18"/>
      <c r="O12" s="18"/>
      <c r="Q12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24.6" customHeight="1">
      <c r="A13" s="540"/>
      <c r="B13" s="1"/>
      <c r="C13" s="541" t="s">
        <v>496</v>
      </c>
      <c r="D13" s="545" t="s">
        <v>16</v>
      </c>
      <c r="E13" s="545" t="s">
        <v>113</v>
      </c>
      <c r="F13" s="546">
        <v>998</v>
      </c>
      <c r="G13" s="545">
        <v>100</v>
      </c>
      <c r="H13" s="547" t="s">
        <v>117</v>
      </c>
      <c r="I13" s="545" t="s">
        <v>112</v>
      </c>
      <c r="J13" s="1166"/>
      <c r="K13" s="1601">
        <v>18990</v>
      </c>
      <c r="L13" s="1601"/>
      <c r="M13" s="1369"/>
      <c r="N13" s="18"/>
      <c r="O13" s="18"/>
      <c r="Q13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24.6" customHeight="1" thickBot="1">
      <c r="A14" s="540"/>
      <c r="B14" s="1"/>
      <c r="C14" s="548" t="s">
        <v>496</v>
      </c>
      <c r="D14" s="549" t="s">
        <v>29</v>
      </c>
      <c r="E14" s="549" t="s">
        <v>113</v>
      </c>
      <c r="F14" s="550">
        <v>998</v>
      </c>
      <c r="G14" s="549">
        <v>100</v>
      </c>
      <c r="H14" s="551" t="s">
        <v>117</v>
      </c>
      <c r="I14" s="549" t="s">
        <v>112</v>
      </c>
      <c r="J14" s="1165"/>
      <c r="K14" s="1593">
        <v>20990</v>
      </c>
      <c r="L14" s="1593"/>
      <c r="M14" s="1369"/>
      <c r="N14" s="18"/>
      <c r="O14" s="18"/>
      <c r="Q14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8.25" customHeight="1" thickBot="1">
      <c r="A15" s="540"/>
      <c r="B15" s="1"/>
      <c r="C15" s="554"/>
      <c r="D15" s="115"/>
      <c r="E15" s="115"/>
      <c r="F15" s="36"/>
      <c r="G15" s="115"/>
      <c r="H15" s="268"/>
      <c r="I15" s="115"/>
      <c r="J15" s="555"/>
      <c r="K15" s="555"/>
      <c r="L15"/>
      <c r="M15" s="1361"/>
      <c r="N15" s="18"/>
      <c r="O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24" customHeight="1">
      <c r="A16" s="540"/>
      <c r="B16" s="1"/>
      <c r="C16" s="1268" t="s">
        <v>496</v>
      </c>
      <c r="D16" s="825" t="s">
        <v>28</v>
      </c>
      <c r="E16" s="825" t="s">
        <v>113</v>
      </c>
      <c r="F16" s="826">
        <v>998</v>
      </c>
      <c r="G16" s="825">
        <v>100</v>
      </c>
      <c r="H16" s="1267" t="s">
        <v>117</v>
      </c>
      <c r="I16" s="825" t="s">
        <v>152</v>
      </c>
      <c r="J16" s="1167"/>
      <c r="K16" s="1605">
        <v>19490</v>
      </c>
      <c r="L16" s="1605"/>
      <c r="M16" s="1361"/>
      <c r="N16" s="18"/>
      <c r="O16" s="1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24" customHeight="1">
      <c r="A17" s="540"/>
      <c r="B17" s="1"/>
      <c r="C17" s="541" t="s">
        <v>496</v>
      </c>
      <c r="D17" s="545" t="s">
        <v>16</v>
      </c>
      <c r="E17" s="545" t="s">
        <v>113</v>
      </c>
      <c r="F17" s="546">
        <v>998</v>
      </c>
      <c r="G17" s="545">
        <v>100</v>
      </c>
      <c r="H17" s="547" t="s">
        <v>117</v>
      </c>
      <c r="I17" s="545" t="s">
        <v>152</v>
      </c>
      <c r="J17" s="1166"/>
      <c r="K17" s="1601">
        <v>20490</v>
      </c>
      <c r="L17" s="1601"/>
      <c r="M17" s="1361"/>
      <c r="N17" s="18"/>
      <c r="O17" s="18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</row>
    <row r="18" spans="1:29" ht="24" customHeight="1" thickBot="1">
      <c r="A18" s="540"/>
      <c r="B18" s="1"/>
      <c r="C18" s="548" t="s">
        <v>496</v>
      </c>
      <c r="D18" s="549" t="s">
        <v>29</v>
      </c>
      <c r="E18" s="549" t="s">
        <v>113</v>
      </c>
      <c r="F18" s="550">
        <v>998</v>
      </c>
      <c r="G18" s="549">
        <v>100</v>
      </c>
      <c r="H18" s="551" t="s">
        <v>117</v>
      </c>
      <c r="I18" s="549" t="s">
        <v>152</v>
      </c>
      <c r="J18" s="1165"/>
      <c r="K18" s="1593">
        <v>22490</v>
      </c>
      <c r="L18" s="1593"/>
      <c r="M18" s="1361"/>
      <c r="N18" s="18"/>
      <c r="O18" s="18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 ht="8.25" customHeight="1">
      <c r="A19" s="540"/>
      <c r="B19" s="1"/>
      <c r="C19" s="554"/>
      <c r="D19" s="115"/>
      <c r="E19" s="115"/>
      <c r="F19" s="36"/>
      <c r="G19" s="115"/>
      <c r="H19" s="268"/>
      <c r="I19" s="115"/>
      <c r="J19" s="555"/>
      <c r="K19" s="555"/>
      <c r="L19"/>
      <c r="M19" s="1361"/>
      <c r="N19" s="18"/>
      <c r="O19" s="1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s="4" customFormat="1" ht="15.75" customHeight="1">
      <c r="A20" s="74"/>
      <c r="B20" s="5"/>
      <c r="C20" s="1594" t="s">
        <v>32</v>
      </c>
      <c r="D20" s="1594"/>
      <c r="E20" s="5"/>
      <c r="F20" s="2"/>
      <c r="G20" s="16"/>
      <c r="H20" s="16"/>
      <c r="I20" s="16"/>
      <c r="J20" s="556"/>
      <c r="K20" s="5"/>
      <c r="L20"/>
      <c r="M20" s="1351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s="4" customFormat="1" ht="7.5" customHeight="1">
      <c r="A21" s="74"/>
      <c r="B21" s="5"/>
      <c r="C21" s="2"/>
      <c r="D21" s="5"/>
      <c r="E21" s="19"/>
      <c r="F21" s="2"/>
      <c r="G21" s="16"/>
      <c r="H21" s="16"/>
      <c r="I21" s="16"/>
      <c r="J21" s="16"/>
      <c r="K21" s="5"/>
      <c r="L21" s="5"/>
      <c r="M21" s="1351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:29" s="4" customFormat="1" ht="15.75" customHeight="1">
      <c r="A22" s="74"/>
      <c r="B22" s="5"/>
      <c r="C22" s="21"/>
      <c r="D22" s="686"/>
      <c r="E22" s="686"/>
      <c r="F22" s="686"/>
      <c r="G22" s="686"/>
      <c r="H22" s="686"/>
      <c r="I22" s="686"/>
      <c r="J22" s="686"/>
      <c r="K22" s="686"/>
      <c r="L22" s="162"/>
      <c r="M22" s="1351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:29" s="7" customFormat="1" ht="15.75" customHeight="1">
      <c r="A23" s="133"/>
      <c r="B23" s="12"/>
      <c r="C23" s="687" t="s">
        <v>88</v>
      </c>
      <c r="D23" s="688"/>
      <c r="E23" s="687"/>
      <c r="F23" s="559"/>
      <c r="G23" s="559"/>
      <c r="H23" s="559"/>
      <c r="I23" s="687"/>
      <c r="J23" s="688"/>
      <c r="K23" s="688"/>
      <c r="L23" s="12"/>
      <c r="M23" s="1362"/>
    </row>
    <row r="24" spans="1:29" s="7" customFormat="1" ht="15.75" customHeight="1">
      <c r="A24" s="133"/>
      <c r="B24" s="12"/>
      <c r="C24" s="236" t="s">
        <v>33</v>
      </c>
      <c r="D24" s="236"/>
      <c r="E24" s="236" t="s">
        <v>1087</v>
      </c>
      <c r="F24" s="689"/>
      <c r="G24" s="689"/>
      <c r="H24" s="689"/>
      <c r="I24" s="1363" t="s">
        <v>68</v>
      </c>
      <c r="J24" s="342"/>
      <c r="K24" s="689"/>
      <c r="L24" s="237"/>
      <c r="M24" s="1362"/>
    </row>
    <row r="25" spans="1:29" s="7" customFormat="1" ht="15.75" customHeight="1">
      <c r="A25" s="133"/>
      <c r="B25" s="12"/>
      <c r="C25" s="237" t="s">
        <v>11</v>
      </c>
      <c r="D25" s="236"/>
      <c r="E25" s="360" t="s">
        <v>1088</v>
      </c>
      <c r="F25" s="689"/>
      <c r="G25" s="689"/>
      <c r="H25" s="689"/>
      <c r="I25" s="691" t="s">
        <v>1002</v>
      </c>
      <c r="J25" s="342"/>
      <c r="K25" s="689"/>
      <c r="L25" s="237"/>
      <c r="M25" s="1362"/>
    </row>
    <row r="26" spans="1:29" s="7" customFormat="1" ht="15.75" customHeight="1">
      <c r="A26" s="133"/>
      <c r="B26" s="12"/>
      <c r="C26" s="237" t="s">
        <v>34</v>
      </c>
      <c r="D26" s="236"/>
      <c r="E26" s="690" t="s">
        <v>15</v>
      </c>
      <c r="F26" s="689"/>
      <c r="G26" s="689"/>
      <c r="H26" s="689"/>
      <c r="I26" s="1363" t="s">
        <v>409</v>
      </c>
      <c r="J26" s="342"/>
      <c r="K26" s="689"/>
      <c r="L26" s="237"/>
      <c r="M26" s="1362"/>
    </row>
    <row r="27" spans="1:29" s="7" customFormat="1" ht="15.75" customHeight="1">
      <c r="A27" s="133"/>
      <c r="B27" s="12"/>
      <c r="C27" s="237" t="s">
        <v>124</v>
      </c>
      <c r="D27" s="236"/>
      <c r="E27" s="691" t="s">
        <v>206</v>
      </c>
      <c r="F27" s="238"/>
      <c r="G27" s="237"/>
      <c r="H27" s="689"/>
      <c r="I27" s="689" t="s">
        <v>133</v>
      </c>
      <c r="J27" s="238"/>
      <c r="K27" s="237"/>
      <c r="L27" s="237"/>
      <c r="M27" s="1362"/>
    </row>
    <row r="28" spans="1:29" s="4" customFormat="1" ht="15.75" customHeight="1">
      <c r="A28" s="74"/>
      <c r="B28" s="5"/>
      <c r="C28" s="701" t="s">
        <v>503</v>
      </c>
      <c r="D28" s="701"/>
      <c r="E28" s="689" t="s">
        <v>82</v>
      </c>
      <c r="F28" s="701"/>
      <c r="G28" s="689"/>
      <c r="H28" s="701"/>
      <c r="I28" s="689" t="s">
        <v>85</v>
      </c>
      <c r="J28" s="342"/>
      <c r="K28" s="689"/>
      <c r="M28" s="1351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s="4" customFormat="1" ht="15.75" customHeight="1">
      <c r="A29" s="74"/>
      <c r="B29" s="5"/>
      <c r="C29" s="5" t="s">
        <v>505</v>
      </c>
      <c r="D29" s="237"/>
      <c r="E29" s="689" t="s">
        <v>81</v>
      </c>
      <c r="F29" s="237"/>
      <c r="G29" s="689"/>
      <c r="H29" s="237"/>
      <c r="I29" s="360" t="s">
        <v>97</v>
      </c>
      <c r="J29" s="238"/>
      <c r="K29" s="237"/>
      <c r="L29" s="237"/>
      <c r="M29" s="1351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s="7" customFormat="1" ht="15.75" customHeight="1">
      <c r="A30" s="133"/>
      <c r="B30" s="12"/>
      <c r="C30" s="1364" t="s">
        <v>504</v>
      </c>
      <c r="D30" s="701"/>
      <c r="E30" s="1363" t="s">
        <v>165</v>
      </c>
      <c r="F30" s="4"/>
      <c r="G30" s="4"/>
      <c r="H30" s="689"/>
      <c r="I30" s="702" t="s">
        <v>1001</v>
      </c>
      <c r="J30" s="342"/>
      <c r="K30" s="689"/>
      <c r="L30" s="237"/>
      <c r="M30" s="1362"/>
    </row>
    <row r="31" spans="1:29" s="7" customFormat="1" ht="15.75" customHeight="1">
      <c r="A31" s="133"/>
      <c r="B31" s="12"/>
      <c r="C31" s="703" t="s">
        <v>1025</v>
      </c>
      <c r="D31" s="238"/>
      <c r="E31" s="691" t="s">
        <v>138</v>
      </c>
      <c r="F31" s="689"/>
      <c r="G31" s="689"/>
      <c r="H31" s="689"/>
      <c r="I31" s="689" t="s">
        <v>86</v>
      </c>
      <c r="J31" s="342"/>
      <c r="K31" s="689"/>
      <c r="L31" s="237"/>
      <c r="M31" s="1362"/>
    </row>
    <row r="32" spans="1:29" s="7" customFormat="1" ht="15.75" customHeight="1">
      <c r="A32" s="133"/>
      <c r="B32" s="12"/>
      <c r="C32" s="360" t="s">
        <v>1007</v>
      </c>
      <c r="D32" s="236"/>
      <c r="E32" s="691" t="s">
        <v>498</v>
      </c>
      <c r="F32" s="689"/>
      <c r="G32" s="689"/>
      <c r="H32" s="689"/>
      <c r="I32" s="689" t="s">
        <v>21</v>
      </c>
      <c r="J32" s="342"/>
      <c r="K32" s="689"/>
      <c r="L32" s="237"/>
      <c r="M32" s="1362"/>
    </row>
    <row r="33" spans="1:29" s="7" customFormat="1" ht="15.75" customHeight="1">
      <c r="A33" s="133"/>
      <c r="B33" s="12"/>
      <c r="C33" s="360" t="s">
        <v>1008</v>
      </c>
      <c r="D33" s="236"/>
      <c r="E33" s="236" t="s">
        <v>65</v>
      </c>
      <c r="F33" s="689"/>
      <c r="G33" s="689"/>
      <c r="H33" s="689"/>
      <c r="I33" s="689" t="s">
        <v>10</v>
      </c>
      <c r="J33" s="342"/>
      <c r="K33" s="689"/>
      <c r="L33" s="237"/>
      <c r="M33" s="1362"/>
    </row>
    <row r="34" spans="1:29" s="7" customFormat="1" ht="15.75" customHeight="1">
      <c r="A34" s="133"/>
      <c r="B34" s="12"/>
      <c r="C34" s="360" t="s">
        <v>523</v>
      </c>
      <c r="D34" s="236"/>
      <c r="E34" s="689" t="s">
        <v>123</v>
      </c>
      <c r="F34" s="689"/>
      <c r="G34" s="689"/>
      <c r="H34" s="689"/>
      <c r="I34" s="689" t="s">
        <v>12</v>
      </c>
      <c r="J34" s="342"/>
      <c r="K34" s="689"/>
      <c r="L34" s="237"/>
      <c r="M34" s="1362"/>
    </row>
    <row r="35" spans="1:29" s="7" customFormat="1" ht="15.75" customHeight="1">
      <c r="A35" s="133"/>
      <c r="B35" s="12"/>
      <c r="C35" s="360" t="s">
        <v>522</v>
      </c>
      <c r="D35" s="236"/>
      <c r="E35" s="236" t="s">
        <v>462</v>
      </c>
      <c r="F35" s="689"/>
      <c r="G35" s="689"/>
      <c r="H35" s="689"/>
      <c r="I35" s="689" t="s">
        <v>64</v>
      </c>
      <c r="J35" s="342"/>
      <c r="K35" s="689"/>
      <c r="L35" s="237"/>
      <c r="M35" s="1362"/>
    </row>
    <row r="36" spans="1:29" s="7" customFormat="1" ht="15.75" customHeight="1">
      <c r="A36" s="133"/>
      <c r="B36" s="12"/>
      <c r="C36" s="360" t="s">
        <v>497</v>
      </c>
      <c r="D36" s="236"/>
      <c r="E36" s="689" t="s">
        <v>281</v>
      </c>
      <c r="F36" s="689"/>
      <c r="G36" s="689"/>
      <c r="H36" s="689"/>
      <c r="I36" s="689" t="s">
        <v>80</v>
      </c>
      <c r="J36" s="342"/>
      <c r="K36" s="689"/>
      <c r="L36" s="237"/>
      <c r="M36" s="1362"/>
    </row>
    <row r="37" spans="1:29" s="7" customFormat="1" ht="15.75" customHeight="1">
      <c r="A37" s="133"/>
      <c r="B37" s="12"/>
      <c r="C37" s="236" t="s">
        <v>87</v>
      </c>
      <c r="D37" s="236"/>
      <c r="E37" s="689" t="s">
        <v>933</v>
      </c>
      <c r="F37" s="689"/>
      <c r="G37" s="696"/>
      <c r="H37" s="689"/>
      <c r="I37" s="689" t="s">
        <v>78</v>
      </c>
      <c r="J37" s="342"/>
      <c r="K37" s="692"/>
      <c r="L37" s="237"/>
      <c r="M37" s="1362"/>
    </row>
    <row r="38" spans="1:29" s="7" customFormat="1" ht="15.75" customHeight="1">
      <c r="A38" s="133"/>
      <c r="B38" s="12"/>
      <c r="C38" s="236" t="s">
        <v>48</v>
      </c>
      <c r="D38" s="236"/>
      <c r="E38" s="689" t="s">
        <v>931</v>
      </c>
      <c r="F38" s="689"/>
      <c r="G38" s="689"/>
      <c r="H38" s="689"/>
      <c r="I38" s="689" t="s">
        <v>284</v>
      </c>
      <c r="J38" s="342"/>
      <c r="K38" s="692"/>
      <c r="L38" s="237"/>
      <c r="M38" s="1362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 s="7" customFormat="1" ht="15.75" customHeight="1">
      <c r="A39" s="133"/>
      <c r="B39" s="12"/>
      <c r="C39" s="236" t="s">
        <v>62</v>
      </c>
      <c r="D39" s="236"/>
      <c r="E39" s="345" t="s">
        <v>499</v>
      </c>
      <c r="F39" s="696"/>
      <c r="G39" s="696"/>
      <c r="H39" s="689"/>
      <c r="I39" s="689" t="s">
        <v>73</v>
      </c>
      <c r="J39" s="342"/>
      <c r="K39" s="689"/>
      <c r="L39" s="237"/>
      <c r="M39" s="1362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 s="7" customFormat="1" ht="15.75" customHeight="1">
      <c r="A40" s="133"/>
      <c r="B40" s="12"/>
      <c r="C40" s="236" t="s">
        <v>83</v>
      </c>
      <c r="D40" s="236"/>
      <c r="E40" s="689" t="s">
        <v>77</v>
      </c>
      <c r="F40" s="696"/>
      <c r="G40" s="696"/>
      <c r="H40" s="689"/>
      <c r="I40" s="689" t="s">
        <v>702</v>
      </c>
      <c r="J40" s="342"/>
      <c r="K40" s="689"/>
      <c r="L40" s="237"/>
      <c r="M40" s="1362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 s="7" customFormat="1" ht="15.75" customHeight="1">
      <c r="A41" s="133"/>
      <c r="B41" s="12"/>
      <c r="C41" s="1365" t="s">
        <v>25</v>
      </c>
      <c r="D41" s="236"/>
      <c r="E41" s="344" t="s">
        <v>203</v>
      </c>
      <c r="F41" s="696"/>
      <c r="G41" s="696"/>
      <c r="H41" s="689"/>
      <c r="I41" s="344" t="s">
        <v>134</v>
      </c>
      <c r="J41" s="342"/>
      <c r="K41" s="689"/>
      <c r="L41" s="237"/>
      <c r="M41" s="1362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 s="7" customFormat="1" ht="15.75" customHeight="1">
      <c r="A42" s="133"/>
      <c r="B42" s="12"/>
      <c r="C42" s="1365" t="s">
        <v>3</v>
      </c>
      <c r="D42" s="236"/>
      <c r="E42" s="689" t="s">
        <v>74</v>
      </c>
      <c r="F42" s="696"/>
      <c r="G42" s="4"/>
      <c r="H42" s="689"/>
      <c r="I42" s="689" t="s">
        <v>703</v>
      </c>
      <c r="J42" s="342"/>
      <c r="K42" s="689"/>
      <c r="L42" s="237"/>
      <c r="M42" s="1362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 s="7" customFormat="1" ht="15.75" customHeight="1">
      <c r="A43" s="133"/>
      <c r="B43" s="12"/>
      <c r="C43" s="236" t="s">
        <v>58</v>
      </c>
      <c r="D43" s="236"/>
      <c r="E43" s="689" t="s">
        <v>66</v>
      </c>
      <c r="F43" s="343"/>
      <c r="G43" s="4"/>
      <c r="H43" s="689"/>
      <c r="I43" s="693" t="s">
        <v>129</v>
      </c>
      <c r="J43" s="238"/>
      <c r="K43" s="689"/>
      <c r="L43" s="237"/>
      <c r="M43" s="1362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 s="7" customFormat="1" ht="15.75" customHeight="1">
      <c r="A44" s="133"/>
      <c r="B44" s="12"/>
      <c r="C44" s="236" t="s">
        <v>174</v>
      </c>
      <c r="D44" s="236"/>
      <c r="E44" s="696" t="s">
        <v>104</v>
      </c>
      <c r="F44" s="696"/>
      <c r="G44" s="4"/>
      <c r="H44" s="696"/>
      <c r="I44" s="569" t="s">
        <v>6</v>
      </c>
      <c r="J44" s="284"/>
      <c r="K44" s="696"/>
      <c r="L44" s="86"/>
      <c r="M44" s="1362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 s="7" customFormat="1" ht="15.75" customHeight="1">
      <c r="A45" s="133"/>
      <c r="B45" s="12"/>
      <c r="C45" s="236" t="s">
        <v>61</v>
      </c>
      <c r="D45" s="236"/>
      <c r="E45" s="237" t="s">
        <v>948</v>
      </c>
      <c r="F45" s="4"/>
      <c r="G45" s="4"/>
      <c r="H45" s="696"/>
      <c r="I45" s="360" t="s">
        <v>17</v>
      </c>
      <c r="J45" s="4"/>
      <c r="K45" s="4"/>
      <c r="L45" s="4"/>
      <c r="M45" s="1362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 s="7" customFormat="1" ht="15.75" customHeight="1">
      <c r="A46" s="133"/>
      <c r="B46" s="12"/>
      <c r="C46" s="236" t="s">
        <v>79</v>
      </c>
      <c r="D46" s="236"/>
      <c r="E46" s="577" t="s">
        <v>949</v>
      </c>
      <c r="F46" s="343"/>
      <c r="G46" s="4"/>
      <c r="H46" s="696"/>
      <c r="I46" s="694" t="s">
        <v>71</v>
      </c>
      <c r="J46" s="4"/>
      <c r="K46" s="4"/>
      <c r="L46" s="4"/>
      <c r="M46" s="1362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 s="7" customFormat="1" ht="15.75" customHeight="1">
      <c r="A47" s="133"/>
      <c r="B47" s="12"/>
      <c r="C47" s="236" t="s">
        <v>60</v>
      </c>
      <c r="D47" s="696"/>
      <c r="E47" s="689" t="s">
        <v>72</v>
      </c>
      <c r="F47" s="343"/>
      <c r="G47" s="4"/>
      <c r="H47" s="696"/>
      <c r="I47" s="282" t="s">
        <v>69</v>
      </c>
      <c r="K47" s="696"/>
      <c r="L47" s="86"/>
      <c r="M47" s="1362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 s="7" customFormat="1" ht="15.75" customHeight="1">
      <c r="A48" s="133"/>
      <c r="B48" s="12"/>
      <c r="C48" s="695" t="s">
        <v>205</v>
      </c>
      <c r="D48" s="696"/>
      <c r="E48" s="689" t="s">
        <v>5</v>
      </c>
      <c r="F48" s="4"/>
      <c r="G48" s="4"/>
      <c r="H48" s="4"/>
      <c r="J48" s="4"/>
      <c r="K48" s="4"/>
      <c r="L48" s="4"/>
      <c r="M48" s="1362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13" s="4" customFormat="1" ht="15.75" customHeight="1">
      <c r="A49" s="74"/>
      <c r="B49" s="5"/>
      <c r="C49" s="236" t="s">
        <v>76</v>
      </c>
      <c r="D49" s="696"/>
      <c r="E49" s="360" t="s">
        <v>188</v>
      </c>
      <c r="I49" s="345"/>
      <c r="M49" s="1351"/>
    </row>
    <row r="50" spans="1:13" s="4" customFormat="1" ht="15.75" customHeight="1">
      <c r="A50" s="74"/>
      <c r="B50" s="5"/>
      <c r="C50" s="236" t="s">
        <v>67</v>
      </c>
      <c r="D50" s="696"/>
      <c r="E50" s="691" t="s">
        <v>105</v>
      </c>
      <c r="M50" s="1351"/>
    </row>
    <row r="51" spans="1:13" s="4" customFormat="1" ht="5.4" customHeight="1">
      <c r="A51" s="74"/>
      <c r="B51" s="5"/>
      <c r="C51" s="691"/>
      <c r="E51" s="689"/>
      <c r="I51" s="699"/>
      <c r="M51" s="1351"/>
    </row>
    <row r="52" spans="1:13" s="4" customFormat="1" ht="15.75" customHeight="1">
      <c r="A52" s="74"/>
      <c r="B52" s="5"/>
      <c r="C52" s="21"/>
      <c r="D52" s="686"/>
      <c r="E52" s="21"/>
      <c r="F52" s="21"/>
      <c r="G52" s="686"/>
      <c r="H52" s="686"/>
      <c r="I52" s="686"/>
      <c r="J52" s="686"/>
      <c r="K52" s="686"/>
      <c r="L52" s="162"/>
      <c r="M52" s="1351"/>
    </row>
    <row r="53" spans="1:13" s="4" customFormat="1" ht="15.75" customHeight="1">
      <c r="A53" s="74"/>
      <c r="B53" s="5"/>
      <c r="C53" s="46" t="s">
        <v>122</v>
      </c>
      <c r="D53" s="700"/>
      <c r="E53" s="12"/>
      <c r="F53" s="701"/>
      <c r="G53" s="12"/>
      <c r="H53" s="12"/>
      <c r="I53" s="12"/>
      <c r="K53" s="5"/>
      <c r="L53" s="5"/>
      <c r="M53" s="1351"/>
    </row>
    <row r="54" spans="1:13" s="4" customFormat="1" ht="15.75" customHeight="1">
      <c r="A54" s="74"/>
      <c r="B54" s="5"/>
      <c r="C54" s="698" t="s">
        <v>191</v>
      </c>
      <c r="D54" s="700"/>
      <c r="E54" s="12"/>
      <c r="F54" s="701"/>
      <c r="G54" s="12"/>
      <c r="H54" s="12"/>
      <c r="K54" s="5"/>
      <c r="L54" s="5"/>
      <c r="M54" s="1351"/>
    </row>
    <row r="55" spans="1:13" s="4" customFormat="1" ht="15.75" customHeight="1">
      <c r="A55" s="74"/>
      <c r="B55" s="5"/>
      <c r="C55" s="345" t="s">
        <v>354</v>
      </c>
      <c r="D55" s="701"/>
      <c r="E55" s="701" t="s">
        <v>501</v>
      </c>
      <c r="G55" s="701"/>
      <c r="H55" s="701"/>
      <c r="I55" s="345" t="s">
        <v>821</v>
      </c>
      <c r="J55" s="364"/>
      <c r="M55" s="1351"/>
    </row>
    <row r="56" spans="1:13" s="4" customFormat="1" ht="15.75" customHeight="1">
      <c r="A56" s="74"/>
      <c r="B56" s="5"/>
      <c r="C56" s="360" t="s">
        <v>500</v>
      </c>
      <c r="D56" s="701"/>
      <c r="E56" s="360" t="s">
        <v>1023</v>
      </c>
      <c r="F56" s="163"/>
      <c r="G56" s="701"/>
      <c r="H56" s="701"/>
      <c r="I56" s="701" t="s">
        <v>502</v>
      </c>
      <c r="J56" s="238"/>
      <c r="K56" s="237"/>
      <c r="L56" s="237"/>
      <c r="M56" s="1351"/>
    </row>
    <row r="57" spans="1:13" s="4" customFormat="1" ht="15.75" customHeight="1">
      <c r="A57" s="74"/>
      <c r="B57" s="5"/>
      <c r="C57" s="1366" t="s">
        <v>411</v>
      </c>
      <c r="D57" s="701"/>
      <c r="E57" s="12" t="s">
        <v>705</v>
      </c>
      <c r="F57" s="52"/>
      <c r="G57" s="7"/>
      <c r="J57" s="238"/>
      <c r="K57" s="237"/>
      <c r="L57" s="237"/>
      <c r="M57" s="1351"/>
    </row>
    <row r="58" spans="1:13" s="4" customFormat="1" ht="15.75" customHeight="1">
      <c r="A58" s="74"/>
      <c r="B58" s="5"/>
      <c r="C58" s="345" t="s">
        <v>207</v>
      </c>
      <c r="D58" s="701"/>
      <c r="E58" s="360" t="s">
        <v>444</v>
      </c>
      <c r="F58" s="52"/>
      <c r="G58" s="12"/>
      <c r="H58" s="12"/>
      <c r="K58" s="237"/>
      <c r="L58" s="237"/>
      <c r="M58" s="1351"/>
    </row>
    <row r="59" spans="1:13" s="4" customFormat="1" ht="5.4" customHeight="1">
      <c r="A59" s="74"/>
      <c r="B59" s="5"/>
      <c r="F59" s="363"/>
      <c r="L59" s="237"/>
      <c r="M59" s="1351"/>
    </row>
    <row r="60" spans="1:13" s="4" customFormat="1" ht="15.75" customHeight="1">
      <c r="A60" s="74"/>
      <c r="B60" s="5"/>
      <c r="C60" s="21"/>
      <c r="D60" s="686"/>
      <c r="E60" s="21"/>
      <c r="F60" s="21"/>
      <c r="G60" s="686"/>
      <c r="H60" s="686"/>
      <c r="I60" s="686"/>
      <c r="J60" s="686"/>
      <c r="K60" s="686"/>
      <c r="L60" s="162"/>
      <c r="M60" s="1351"/>
    </row>
    <row r="61" spans="1:13" s="4" customFormat="1" ht="15.75" customHeight="1">
      <c r="A61" s="74"/>
      <c r="B61" s="5"/>
      <c r="C61" s="46" t="s">
        <v>146</v>
      </c>
      <c r="D61" s="700"/>
      <c r="E61" s="12"/>
      <c r="F61" s="12"/>
      <c r="G61" s="12"/>
      <c r="H61" s="12"/>
      <c r="I61" s="12"/>
      <c r="K61" s="5"/>
      <c r="L61" s="5"/>
      <c r="M61" s="1351"/>
    </row>
    <row r="62" spans="1:13" s="4" customFormat="1" ht="15.75" customHeight="1">
      <c r="A62" s="74"/>
      <c r="B62" s="5"/>
      <c r="C62" s="698" t="s">
        <v>107</v>
      </c>
      <c r="D62" s="700"/>
      <c r="E62" s="12"/>
      <c r="F62" s="238"/>
      <c r="G62" s="12"/>
      <c r="H62" s="12"/>
      <c r="K62" s="5"/>
      <c r="L62" s="5"/>
      <c r="M62" s="1351"/>
    </row>
    <row r="63" spans="1:13" s="4" customFormat="1" ht="15.75" customHeight="1">
      <c r="A63" s="74"/>
      <c r="B63" s="5"/>
      <c r="C63" s="345" t="s">
        <v>269</v>
      </c>
      <c r="D63" s="701"/>
      <c r="E63" s="360"/>
      <c r="G63" s="701"/>
      <c r="H63" s="701"/>
      <c r="I63" s="237" t="s">
        <v>508</v>
      </c>
      <c r="J63" s="238"/>
      <c r="K63" s="704"/>
      <c r="M63" s="1351"/>
    </row>
    <row r="64" spans="1:13" s="4" customFormat="1" ht="15.75" customHeight="1">
      <c r="A64" s="74"/>
      <c r="B64" s="5"/>
      <c r="C64" s="345" t="s">
        <v>509</v>
      </c>
      <c r="D64" s="701"/>
      <c r="E64" s="345" t="s">
        <v>510</v>
      </c>
      <c r="F64" s="163"/>
      <c r="G64" s="701"/>
      <c r="H64" s="701"/>
      <c r="I64" s="360" t="s">
        <v>511</v>
      </c>
      <c r="J64" s="238"/>
      <c r="L64" s="237"/>
      <c r="M64" s="1351"/>
    </row>
    <row r="65" spans="1:13" s="4" customFormat="1" ht="15.75" customHeight="1">
      <c r="A65" s="74"/>
      <c r="B65" s="5"/>
      <c r="C65" s="1363" t="s">
        <v>386</v>
      </c>
      <c r="D65" s="701"/>
      <c r="E65" s="345" t="s">
        <v>1024</v>
      </c>
      <c r="F65" s="52"/>
      <c r="G65" s="701"/>
      <c r="H65" s="701"/>
      <c r="I65" s="86" t="s">
        <v>1028</v>
      </c>
      <c r="J65" s="238"/>
      <c r="L65" s="237"/>
      <c r="M65" s="1351"/>
    </row>
    <row r="66" spans="1:13" s="4" customFormat="1" ht="15.75" customHeight="1">
      <c r="A66" s="74"/>
      <c r="B66" s="5"/>
      <c r="C66" s="360" t="s">
        <v>4</v>
      </c>
      <c r="D66" s="701"/>
      <c r="E66" s="360" t="s">
        <v>55</v>
      </c>
      <c r="F66" s="52"/>
      <c r="G66" s="701"/>
      <c r="H66" s="701"/>
      <c r="I66" s="360" t="s">
        <v>513</v>
      </c>
      <c r="J66" s="238"/>
      <c r="K66" s="705"/>
      <c r="L66" s="237"/>
      <c r="M66" s="1351"/>
    </row>
    <row r="67" spans="1:13" s="4" customFormat="1" ht="15.75" customHeight="1">
      <c r="A67" s="74"/>
      <c r="B67" s="5"/>
      <c r="C67" s="360" t="s">
        <v>198</v>
      </c>
      <c r="D67" s="701"/>
      <c r="E67" s="1366" t="s">
        <v>189</v>
      </c>
      <c r="F67" s="701"/>
      <c r="G67" s="701"/>
      <c r="H67" s="701"/>
      <c r="I67" s="300" t="s">
        <v>514</v>
      </c>
      <c r="J67" s="238"/>
      <c r="K67" s="705"/>
      <c r="L67" s="237"/>
      <c r="M67" s="1351"/>
    </row>
    <row r="68" spans="1:13" s="4" customFormat="1" ht="15.75" customHeight="1">
      <c r="A68" s="74"/>
      <c r="B68" s="5"/>
      <c r="C68" s="237" t="s">
        <v>515</v>
      </c>
      <c r="D68" s="706"/>
      <c r="E68" s="704" t="s">
        <v>175</v>
      </c>
      <c r="F68" s="363"/>
      <c r="G68" s="706"/>
      <c r="H68" s="706"/>
      <c r="I68" s="701" t="s">
        <v>516</v>
      </c>
      <c r="J68" s="163"/>
      <c r="L68" s="5"/>
      <c r="M68" s="1351"/>
    </row>
    <row r="69" spans="1:13" s="4" customFormat="1" ht="5.4" customHeight="1">
      <c r="A69" s="74"/>
      <c r="B69" s="5"/>
      <c r="D69" s="237"/>
      <c r="F69" s="364"/>
      <c r="G69" s="237"/>
      <c r="H69" s="237"/>
      <c r="J69" s="238"/>
      <c r="K69" s="237"/>
      <c r="L69" s="237"/>
      <c r="M69" s="1351"/>
    </row>
    <row r="70" spans="1:13" s="4" customFormat="1" ht="12.75" customHeight="1">
      <c r="A70" s="74"/>
      <c r="B70" s="5"/>
      <c r="C70" s="21"/>
      <c r="D70" s="686"/>
      <c r="E70" s="21"/>
      <c r="F70" s="21"/>
      <c r="G70" s="686"/>
      <c r="H70" s="686"/>
      <c r="I70" s="686"/>
      <c r="J70" s="686"/>
      <c r="K70" s="686"/>
      <c r="L70" s="162"/>
      <c r="M70" s="1351"/>
    </row>
    <row r="71" spans="1:13" s="4" customFormat="1" ht="12.75" customHeight="1">
      <c r="A71" s="74"/>
      <c r="B71" s="5"/>
      <c r="C71"/>
      <c r="D71"/>
      <c r="E71"/>
      <c r="F71"/>
      <c r="G71"/>
      <c r="H71"/>
      <c r="I71"/>
      <c r="J71"/>
      <c r="K71"/>
      <c r="L71"/>
      <c r="M71" s="1351"/>
    </row>
    <row r="72" spans="1:13" s="4" customFormat="1" ht="12.75" customHeight="1">
      <c r="A72" s="74"/>
      <c r="B72" s="5"/>
      <c r="C72"/>
      <c r="D72"/>
      <c r="E72"/>
      <c r="F72"/>
      <c r="G72"/>
      <c r="H72"/>
      <c r="I72"/>
      <c r="J72"/>
      <c r="K72"/>
      <c r="L72"/>
      <c r="M72" s="1351"/>
    </row>
    <row r="73" spans="1:13" s="4" customFormat="1" ht="12.75" customHeight="1">
      <c r="A73" s="74"/>
      <c r="B73" s="5"/>
      <c r="C73"/>
      <c r="D73"/>
      <c r="E73"/>
      <c r="F73"/>
      <c r="G73"/>
      <c r="H73"/>
      <c r="I73"/>
      <c r="J73"/>
      <c r="K73"/>
      <c r="L73"/>
      <c r="M73" s="1351"/>
    </row>
    <row r="74" spans="1:13" s="4" customFormat="1" ht="12.75" customHeight="1">
      <c r="A74" s="74"/>
      <c r="B74" s="5"/>
      <c r="C74"/>
      <c r="D74"/>
      <c r="E74"/>
      <c r="F74"/>
      <c r="G74"/>
      <c r="H74"/>
      <c r="I74"/>
      <c r="J74"/>
      <c r="K74"/>
      <c r="L74"/>
      <c r="M74" s="1351"/>
    </row>
    <row r="75" spans="1:13" s="4" customFormat="1" ht="12.75" customHeight="1">
      <c r="A75" s="74"/>
      <c r="B75" s="5"/>
      <c r="C75"/>
      <c r="D75"/>
      <c r="E75"/>
      <c r="F75"/>
      <c r="G75"/>
      <c r="H75"/>
      <c r="I75"/>
      <c r="J75"/>
      <c r="K75"/>
      <c r="L75"/>
      <c r="M75" s="1351"/>
    </row>
    <row r="76" spans="1:13" s="4" customFormat="1" ht="12.75" customHeight="1">
      <c r="A76" s="74"/>
      <c r="B76" s="5"/>
      <c r="C76"/>
      <c r="D76"/>
      <c r="E76"/>
      <c r="F76"/>
      <c r="G76"/>
      <c r="H76"/>
      <c r="I76"/>
      <c r="J76"/>
      <c r="K76"/>
      <c r="L76"/>
      <c r="M76" s="1351"/>
    </row>
    <row r="77" spans="1:13" s="4" customFormat="1" ht="12.75" customHeight="1">
      <c r="A77" s="74"/>
      <c r="B77" s="5"/>
      <c r="C77"/>
      <c r="D77"/>
      <c r="E77"/>
      <c r="F77"/>
      <c r="G77"/>
      <c r="H77"/>
      <c r="I77"/>
      <c r="J77"/>
      <c r="K77"/>
      <c r="L77"/>
      <c r="M77" s="1351"/>
    </row>
    <row r="78" spans="1:13" s="4" customFormat="1" ht="12.75" customHeight="1">
      <c r="A78" s="74"/>
      <c r="B78" s="5"/>
      <c r="C78"/>
      <c r="D78"/>
      <c r="E78"/>
      <c r="F78"/>
      <c r="G78"/>
      <c r="H78"/>
      <c r="I78"/>
      <c r="J78"/>
      <c r="K78"/>
      <c r="L78"/>
      <c r="M78" s="1351"/>
    </row>
    <row r="79" spans="1:13" s="4" customFormat="1" ht="12.75" customHeight="1">
      <c r="A79" s="74"/>
      <c r="B79" s="5"/>
      <c r="C79"/>
      <c r="D79"/>
      <c r="E79"/>
      <c r="F79"/>
      <c r="G79"/>
      <c r="H79"/>
      <c r="I79"/>
      <c r="J79"/>
      <c r="K79"/>
      <c r="L79"/>
      <c r="M79" s="1351"/>
    </row>
    <row r="80" spans="1:13" s="4" customFormat="1" ht="12.75" customHeight="1">
      <c r="A80" s="74"/>
      <c r="B80" s="5"/>
      <c r="C80"/>
      <c r="D80"/>
      <c r="E80"/>
      <c r="F80"/>
      <c r="G80"/>
      <c r="H80"/>
      <c r="I80"/>
      <c r="J80"/>
      <c r="K80"/>
      <c r="L80"/>
      <c r="M80" s="1351"/>
    </row>
    <row r="81" spans="1:29" s="4" customFormat="1" ht="12.75" customHeight="1">
      <c r="A81" s="74"/>
      <c r="B81" s="5"/>
      <c r="C81"/>
      <c r="D81"/>
      <c r="E81"/>
      <c r="F81"/>
      <c r="G81"/>
      <c r="H81"/>
      <c r="I81"/>
      <c r="J81"/>
      <c r="K81"/>
      <c r="L81"/>
      <c r="M81" s="1351"/>
    </row>
    <row r="82" spans="1:29" s="4" customFormat="1" ht="12.75" customHeight="1">
      <c r="A82" s="74"/>
      <c r="B82" s="5"/>
      <c r="C82"/>
      <c r="D82"/>
      <c r="E82"/>
      <c r="F82"/>
      <c r="G82"/>
      <c r="H82"/>
      <c r="I82"/>
      <c r="J82"/>
      <c r="K82"/>
      <c r="L82"/>
      <c r="M82" s="1351"/>
    </row>
    <row r="83" spans="1:29" s="4" customFormat="1" ht="12.75" customHeight="1">
      <c r="A83" s="74"/>
      <c r="B83" s="5"/>
      <c r="C83"/>
      <c r="D83"/>
      <c r="E83"/>
      <c r="F83"/>
      <c r="G83"/>
      <c r="H83"/>
      <c r="I83"/>
      <c r="J83"/>
      <c r="K83"/>
      <c r="L83"/>
      <c r="M83" s="1351"/>
    </row>
    <row r="84" spans="1:29" s="4" customFormat="1" ht="12.75" customHeight="1">
      <c r="A84" s="74"/>
      <c r="B84" s="5"/>
      <c r="C84"/>
      <c r="D84"/>
      <c r="E84"/>
      <c r="F84"/>
      <c r="G84"/>
      <c r="H84"/>
      <c r="I84"/>
      <c r="J84"/>
      <c r="K84"/>
      <c r="L84"/>
      <c r="M84" s="1351"/>
    </row>
    <row r="85" spans="1:29" s="4" customFormat="1" ht="12.75" customHeight="1">
      <c r="A85" s="74"/>
      <c r="B85" s="5"/>
      <c r="C85"/>
      <c r="D85"/>
      <c r="E85"/>
      <c r="F85"/>
      <c r="G85"/>
      <c r="H85"/>
      <c r="I85"/>
      <c r="J85"/>
      <c r="K85"/>
      <c r="L85"/>
      <c r="M85" s="1351"/>
    </row>
    <row r="86" spans="1:29" s="4" customFormat="1" ht="12.75" customHeight="1">
      <c r="A86" s="74"/>
      <c r="B86" s="5"/>
      <c r="C86"/>
      <c r="D86"/>
      <c r="E86"/>
      <c r="F86"/>
      <c r="G86"/>
      <c r="H86"/>
      <c r="I86"/>
      <c r="J86"/>
      <c r="K86"/>
      <c r="L86"/>
      <c r="M86" s="1351"/>
    </row>
    <row r="87" spans="1:29" s="4" customFormat="1" ht="12.75" customHeight="1">
      <c r="A87" s="74"/>
      <c r="B87" s="5"/>
      <c r="C87"/>
      <c r="D87"/>
      <c r="E87"/>
      <c r="F87"/>
      <c r="G87"/>
      <c r="H87"/>
      <c r="I87"/>
      <c r="J87"/>
      <c r="K87"/>
      <c r="L87"/>
      <c r="M87" s="1351"/>
    </row>
    <row r="88" spans="1:29" s="4" customFormat="1" ht="12.75" customHeight="1">
      <c r="A88" s="74"/>
      <c r="B88" s="5"/>
      <c r="C88"/>
      <c r="D88"/>
      <c r="E88"/>
      <c r="F88"/>
      <c r="G88"/>
      <c r="H88"/>
      <c r="I88"/>
      <c r="J88"/>
      <c r="K88"/>
      <c r="L88"/>
      <c r="M88" s="1351"/>
    </row>
    <row r="89" spans="1:29" s="4" customFormat="1" ht="12.75" customHeight="1">
      <c r="A89" s="74"/>
      <c r="B89" s="5"/>
      <c r="C89"/>
      <c r="D89"/>
      <c r="E89"/>
      <c r="F89"/>
      <c r="G89"/>
      <c r="H89"/>
      <c r="I89"/>
      <c r="J89"/>
      <c r="K89"/>
      <c r="L89"/>
      <c r="M89" s="1351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</row>
    <row r="90" spans="1:29" s="4" customFormat="1" ht="12.75" customHeight="1">
      <c r="A90" s="74"/>
      <c r="B90" s="5"/>
      <c r="C90"/>
      <c r="D90"/>
      <c r="E90"/>
      <c r="F90"/>
      <c r="G90"/>
      <c r="H90"/>
      <c r="I90"/>
      <c r="J90"/>
      <c r="K90"/>
      <c r="L90"/>
      <c r="M90" s="1351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</row>
    <row r="91" spans="1:29" s="4" customFormat="1" ht="15.75" customHeight="1">
      <c r="A91" s="74"/>
      <c r="B91" s="5"/>
      <c r="C91" s="1595" t="s">
        <v>89</v>
      </c>
      <c r="D91" s="1595"/>
      <c r="F91" s="2"/>
      <c r="G91" s="5"/>
      <c r="H91" s="5"/>
      <c r="I91" s="5"/>
      <c r="J91" s="5"/>
      <c r="K91" s="1597" t="s">
        <v>208</v>
      </c>
      <c r="L91" s="1597"/>
      <c r="M91" s="1351"/>
    </row>
    <row r="92" spans="1:29" s="4" customFormat="1" ht="12.75" customHeight="1">
      <c r="A92" s="74"/>
      <c r="B92" s="5"/>
      <c r="C92" s="1596"/>
      <c r="D92" s="1596"/>
      <c r="E92" s="1598"/>
      <c r="F92" s="1598"/>
      <c r="G92" s="1598"/>
      <c r="H92" s="1598"/>
      <c r="I92" s="1599"/>
      <c r="J92" s="1599"/>
      <c r="K92" s="1600" t="s">
        <v>51</v>
      </c>
      <c r="L92" s="1600"/>
      <c r="M92" s="135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s="4" customFormat="1" ht="12.75" customHeight="1">
      <c r="A93" s="74"/>
      <c r="B93" s="5"/>
      <c r="C93" s="1592" t="s">
        <v>202</v>
      </c>
      <c r="D93" s="1592"/>
      <c r="E93" s="1592"/>
      <c r="F93" s="1592"/>
      <c r="G93" s="1589" t="s">
        <v>31</v>
      </c>
      <c r="H93" s="1589"/>
      <c r="I93" s="1589"/>
      <c r="J93" s="1589"/>
      <c r="K93" s="1590">
        <v>400</v>
      </c>
      <c r="L93" s="1590"/>
      <c r="M93" s="135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s="4" customFormat="1" ht="12.6" customHeight="1">
      <c r="A94" s="74"/>
      <c r="B94" s="5"/>
      <c r="C94" s="1592"/>
      <c r="D94" s="1592"/>
      <c r="E94" s="1592"/>
      <c r="F94" s="1592"/>
      <c r="G94" s="1589"/>
      <c r="H94" s="1589"/>
      <c r="I94" s="1589"/>
      <c r="J94" s="1589"/>
      <c r="K94" s="1590"/>
      <c r="L94" s="1590"/>
      <c r="M94" s="135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s="4" customFormat="1" ht="12.75" customHeight="1">
      <c r="A95" s="74"/>
      <c r="B95" s="5"/>
      <c r="C95" s="1592" t="s">
        <v>896</v>
      </c>
      <c r="D95" s="1592"/>
      <c r="E95" s="1592"/>
      <c r="F95" s="1592"/>
      <c r="G95" s="1589" t="s">
        <v>31</v>
      </c>
      <c r="H95" s="1589"/>
      <c r="I95" s="1589"/>
      <c r="J95" s="1589"/>
      <c r="K95" s="1590">
        <v>300</v>
      </c>
      <c r="L95" s="1590"/>
      <c r="M95" s="135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s="4" customFormat="1" ht="12.6" customHeight="1">
      <c r="A96" s="74"/>
      <c r="B96" s="5"/>
      <c r="C96" s="1592"/>
      <c r="D96" s="1592"/>
      <c r="E96" s="1592"/>
      <c r="F96" s="1592"/>
      <c r="G96" s="1589"/>
      <c r="H96" s="1589"/>
      <c r="I96" s="1589"/>
      <c r="J96" s="1589"/>
      <c r="K96" s="1590"/>
      <c r="L96" s="1590"/>
      <c r="M96" s="135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s="4" customFormat="1" ht="12.75" customHeight="1">
      <c r="A97" s="74"/>
      <c r="B97" s="5"/>
      <c r="C97" s="1588" t="s">
        <v>911</v>
      </c>
      <c r="D97" s="1588"/>
      <c r="E97" s="1588"/>
      <c r="F97" s="1588"/>
      <c r="G97" s="1589" t="s">
        <v>31</v>
      </c>
      <c r="H97" s="1589"/>
      <c r="I97" s="1589"/>
      <c r="J97" s="1589"/>
      <c r="K97" s="1590">
        <v>800</v>
      </c>
      <c r="L97" s="1590"/>
      <c r="M97" s="135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s="4" customFormat="1" ht="15" customHeight="1">
      <c r="A98" s="74"/>
      <c r="B98" s="5"/>
      <c r="C98" s="1588"/>
      <c r="D98" s="1588"/>
      <c r="E98" s="1588"/>
      <c r="F98" s="1588"/>
      <c r="G98" s="1589"/>
      <c r="H98" s="1589"/>
      <c r="I98" s="1589"/>
      <c r="J98" s="1589"/>
      <c r="K98" s="1590"/>
      <c r="L98" s="1590"/>
      <c r="M98" s="135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s="4" customFormat="1" ht="12.75" customHeight="1">
      <c r="A99" s="74"/>
      <c r="B99" s="5"/>
      <c r="C99"/>
      <c r="D99"/>
      <c r="E99"/>
      <c r="F99"/>
      <c r="G99"/>
      <c r="H99"/>
      <c r="I99"/>
      <c r="J99"/>
      <c r="K99"/>
      <c r="L99"/>
      <c r="M99" s="135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s="118" customFormat="1" ht="12.75" customHeight="1">
      <c r="A100" s="116"/>
      <c r="C100" s="578" t="s">
        <v>309</v>
      </c>
      <c r="D100" s="708"/>
      <c r="E100" s="708"/>
      <c r="F100" s="708"/>
      <c r="G100" s="708"/>
      <c r="H100" s="708"/>
      <c r="I100" s="708"/>
      <c r="J100" s="1583"/>
      <c r="K100" s="1583"/>
      <c r="L100" s="152"/>
      <c r="M100" s="1367"/>
      <c r="N100"/>
      <c r="O100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s="118" customFormat="1">
      <c r="A101" s="116"/>
      <c r="C101" s="579" t="s">
        <v>109</v>
      </c>
      <c r="D101" s="708"/>
      <c r="E101" s="708"/>
      <c r="F101" s="708"/>
      <c r="G101" s="708"/>
      <c r="H101" s="708"/>
      <c r="I101" s="708"/>
      <c r="J101" s="1591"/>
      <c r="K101" s="1591"/>
      <c r="L101" s="152"/>
      <c r="M101" s="1367"/>
      <c r="N101"/>
      <c r="O10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s="4" customFormat="1" ht="10.199999999999999" customHeight="1">
      <c r="A102" s="77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81"/>
      <c r="M102" s="82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>
      <c r="M103" s="1"/>
    </row>
  </sheetData>
  <mergeCells count="30">
    <mergeCell ref="K17:L17"/>
    <mergeCell ref="C2:L2"/>
    <mergeCell ref="B3:L3"/>
    <mergeCell ref="K6:L6"/>
    <mergeCell ref="C7:D7"/>
    <mergeCell ref="K8:L8"/>
    <mergeCell ref="K9:L9"/>
    <mergeCell ref="K10:L10"/>
    <mergeCell ref="K12:L12"/>
    <mergeCell ref="K13:L13"/>
    <mergeCell ref="K14:L14"/>
    <mergeCell ref="K16:L16"/>
    <mergeCell ref="K18:L18"/>
    <mergeCell ref="C20:D20"/>
    <mergeCell ref="C91:D92"/>
    <mergeCell ref="K91:L91"/>
    <mergeCell ref="E92:H92"/>
    <mergeCell ref="I92:J92"/>
    <mergeCell ref="K92:L92"/>
    <mergeCell ref="C93:F94"/>
    <mergeCell ref="G93:J94"/>
    <mergeCell ref="K93:L94"/>
    <mergeCell ref="C95:F96"/>
    <mergeCell ref="G95:J96"/>
    <mergeCell ref="K95:L96"/>
    <mergeCell ref="C97:F98"/>
    <mergeCell ref="G97:J98"/>
    <mergeCell ref="K97:L98"/>
    <mergeCell ref="J100:K100"/>
    <mergeCell ref="J101:K101"/>
  </mergeCells>
  <phoneticPr fontId="121" type="noConversion"/>
  <printOptions horizontalCentered="1"/>
  <pageMargins left="0.15748031496062992" right="0.15748031496062992" top="0.19685039370078741" bottom="0.31496062992125984" header="0.51181102362204722" footer="0.51181102362204722"/>
  <pageSetup paperSize="9" scale="49" orientation="portrait" r:id="rId1"/>
  <headerFooter alignWithMargins="0"/>
  <ignoredErrors>
    <ignoredError sqref="H8:H1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E4EB8-E689-409C-B381-3A647E4B22DE}">
  <sheetPr>
    <pageSetUpPr fitToPage="1"/>
  </sheetPr>
  <dimension ref="A1:T88"/>
  <sheetViews>
    <sheetView showGridLines="0" view="pageBreakPreview" zoomScale="70" zoomScaleNormal="70" zoomScaleSheetLayoutView="70" workbookViewId="0">
      <selection activeCell="C2" sqref="C2:L2"/>
    </sheetView>
  </sheetViews>
  <sheetFormatPr defaultColWidth="9.109375" defaultRowHeight="13.2"/>
  <cols>
    <col min="1" max="1" width="0.5546875" style="5" customWidth="1"/>
    <col min="2" max="2" width="1.6640625" style="5" customWidth="1"/>
    <col min="3" max="3" width="26.5546875" style="5" customWidth="1"/>
    <col min="4" max="4" width="29.109375" style="5" customWidth="1"/>
    <col min="5" max="5" width="16.6640625" style="5" customWidth="1"/>
    <col min="6" max="6" width="18.88671875" style="5" customWidth="1"/>
    <col min="7" max="7" width="15.44140625" style="5" customWidth="1"/>
    <col min="8" max="8" width="19.5546875" style="5" customWidth="1"/>
    <col min="9" max="9" width="21.88671875" style="5" customWidth="1"/>
    <col min="10" max="10" width="16" style="5" customWidth="1"/>
    <col min="11" max="11" width="13" style="5" customWidth="1"/>
    <col min="12" max="12" width="29.109375" style="5" customWidth="1"/>
    <col min="13" max="13" width="2.109375" style="5" customWidth="1"/>
    <col min="14" max="14" width="32.6640625" style="1" customWidth="1"/>
    <col min="15" max="16384" width="9.109375" style="1"/>
  </cols>
  <sheetData>
    <row r="1" spans="1:20" ht="3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3"/>
    </row>
    <row r="2" spans="1:20" ht="98.25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69"/>
    </row>
    <row r="3" spans="1:20" ht="77.25" customHeight="1">
      <c r="A3" s="74"/>
      <c r="B3" s="1585"/>
      <c r="C3" s="1585"/>
      <c r="D3" s="1585"/>
      <c r="E3" s="1585"/>
      <c r="F3" s="1585"/>
      <c r="G3" s="1585"/>
      <c r="H3" s="1585"/>
      <c r="I3" s="1585"/>
      <c r="J3" s="1585"/>
      <c r="K3" s="1585"/>
      <c r="L3" s="1585"/>
      <c r="M3" s="69"/>
    </row>
    <row r="4" spans="1:20" ht="26.25" customHeight="1">
      <c r="A4" s="74"/>
      <c r="C4" s="1074" t="s">
        <v>840</v>
      </c>
      <c r="D4" s="156"/>
      <c r="E4" s="158"/>
      <c r="F4" s="158"/>
      <c r="G4" s="158"/>
      <c r="H4" s="158"/>
      <c r="I4" s="158"/>
      <c r="J4" s="158"/>
      <c r="K4" s="158"/>
      <c r="L4" s="158"/>
      <c r="M4" s="69"/>
      <c r="Q4" s="289"/>
    </row>
    <row r="5" spans="1:20" ht="19.5" customHeight="1" thickBot="1">
      <c r="A5" s="74"/>
      <c r="M5" s="69"/>
    </row>
    <row r="6" spans="1:20" ht="84.6" thickBot="1">
      <c r="A6" s="74"/>
      <c r="C6" s="1075" t="s">
        <v>0</v>
      </c>
      <c r="D6" s="1075" t="s">
        <v>13</v>
      </c>
      <c r="E6" s="259" t="s">
        <v>110</v>
      </c>
      <c r="F6" s="259" t="s">
        <v>9</v>
      </c>
      <c r="G6" s="259" t="s">
        <v>37</v>
      </c>
      <c r="H6" s="259" t="s">
        <v>30</v>
      </c>
      <c r="I6" s="259" t="s">
        <v>111</v>
      </c>
      <c r="J6" s="1164"/>
      <c r="K6" s="1586" t="s">
        <v>14</v>
      </c>
      <c r="L6" s="1586"/>
      <c r="M6" s="251"/>
      <c r="T6" s="47"/>
    </row>
    <row r="7" spans="1:20" ht="34.200000000000003" customHeight="1" thickBot="1">
      <c r="A7" s="74"/>
      <c r="C7" s="1587" t="s">
        <v>120</v>
      </c>
      <c r="D7" s="1587"/>
      <c r="E7" s="1076"/>
      <c r="F7" s="1077"/>
      <c r="G7" s="1077"/>
      <c r="H7" s="1077"/>
      <c r="I7" s="265"/>
      <c r="J7" s="1077"/>
      <c r="K7" s="1078"/>
      <c r="L7" s="260"/>
      <c r="M7" s="69"/>
      <c r="O7"/>
    </row>
    <row r="8" spans="1:20" ht="24.6" customHeight="1" thickBot="1">
      <c r="A8" s="540"/>
      <c r="B8" s="1"/>
      <c r="C8" s="1101" t="s">
        <v>322</v>
      </c>
      <c r="D8" s="1102" t="s">
        <v>841</v>
      </c>
      <c r="E8" s="1102" t="s">
        <v>113</v>
      </c>
      <c r="F8" s="1103">
        <v>1197</v>
      </c>
      <c r="G8" s="1102">
        <v>79</v>
      </c>
      <c r="H8" s="1104" t="s">
        <v>117</v>
      </c>
      <c r="I8" s="1102" t="s">
        <v>118</v>
      </c>
      <c r="J8" s="1169"/>
      <c r="K8" s="1579">
        <v>20890</v>
      </c>
      <c r="L8" s="1579"/>
      <c r="M8" s="681"/>
      <c r="N8" s="18"/>
      <c r="O8" s="18"/>
      <c r="Q8"/>
    </row>
    <row r="9" spans="1:20" ht="7.95" customHeight="1" thickBot="1">
      <c r="A9" s="540"/>
      <c r="B9" s="1"/>
      <c r="C9" s="1105"/>
      <c r="D9" s="1079"/>
      <c r="E9" s="1079"/>
      <c r="F9" s="1080"/>
      <c r="G9" s="1079"/>
      <c r="H9" s="1081"/>
      <c r="I9" s="1079"/>
      <c r="J9" s="1106"/>
      <c r="K9" s="1107"/>
      <c r="L9" s="1108"/>
      <c r="M9" s="681"/>
      <c r="N9" s="18"/>
      <c r="O9" s="18"/>
    </row>
    <row r="10" spans="1:20" ht="24.6" customHeight="1" thickBot="1">
      <c r="A10" s="540"/>
      <c r="B10" s="1"/>
      <c r="C10" s="1082" t="s">
        <v>496</v>
      </c>
      <c r="D10" s="1083" t="s">
        <v>841</v>
      </c>
      <c r="E10" s="1083" t="s">
        <v>113</v>
      </c>
      <c r="F10" s="1084">
        <v>998</v>
      </c>
      <c r="G10" s="1083">
        <v>100</v>
      </c>
      <c r="H10" s="1085" t="s">
        <v>117</v>
      </c>
      <c r="I10" s="1083" t="s">
        <v>112</v>
      </c>
      <c r="J10" s="1169"/>
      <c r="K10" s="1579">
        <v>21890</v>
      </c>
      <c r="L10" s="1579"/>
      <c r="M10" s="681"/>
      <c r="N10"/>
      <c r="O10"/>
      <c r="Q10"/>
    </row>
    <row r="11" spans="1:20" ht="7.5" customHeight="1" thickBot="1">
      <c r="A11" s="540"/>
      <c r="B11" s="1"/>
      <c r="C11" s="304"/>
      <c r="D11" s="80"/>
      <c r="E11" s="80"/>
      <c r="F11" s="306"/>
      <c r="G11" s="80"/>
      <c r="H11" s="553"/>
      <c r="I11" s="80"/>
      <c r="J11" s="419"/>
      <c r="K11" s="419"/>
      <c r="L11" s="60"/>
      <c r="M11" s="544"/>
      <c r="N11" s="18"/>
      <c r="O11" s="18"/>
    </row>
    <row r="12" spans="1:20" ht="24.6" customHeight="1" thickBot="1">
      <c r="A12" s="540"/>
      <c r="B12" s="1"/>
      <c r="C12" s="1109" t="s">
        <v>496</v>
      </c>
      <c r="D12" s="1102" t="s">
        <v>841</v>
      </c>
      <c r="E12" s="1102" t="s">
        <v>113</v>
      </c>
      <c r="F12" s="1103">
        <v>998</v>
      </c>
      <c r="G12" s="1102">
        <v>100</v>
      </c>
      <c r="H12" s="1104" t="s">
        <v>117</v>
      </c>
      <c r="I12" s="1102" t="s">
        <v>861</v>
      </c>
      <c r="J12" s="1168"/>
      <c r="K12" s="1579">
        <v>23390</v>
      </c>
      <c r="L12" s="1579"/>
      <c r="M12" s="681"/>
      <c r="N12"/>
      <c r="O12"/>
      <c r="Q12"/>
    </row>
    <row r="13" spans="1:20" ht="7.5" customHeight="1">
      <c r="A13" s="540"/>
      <c r="B13" s="1"/>
      <c r="C13" s="554"/>
      <c r="D13" s="115"/>
      <c r="E13" s="115"/>
      <c r="F13" s="36"/>
      <c r="G13" s="115"/>
      <c r="H13" s="268"/>
      <c r="I13" s="115"/>
      <c r="J13" s="555"/>
      <c r="K13" s="555"/>
      <c r="L13"/>
      <c r="M13" s="544"/>
      <c r="N13" s="18"/>
      <c r="O13" s="18"/>
    </row>
    <row r="14" spans="1:20" s="4" customFormat="1" ht="21" customHeight="1">
      <c r="A14" s="74"/>
      <c r="B14" s="5"/>
      <c r="C14" s="1584" t="s">
        <v>32</v>
      </c>
      <c r="D14" s="1584"/>
      <c r="E14" s="5"/>
      <c r="F14" s="2"/>
      <c r="G14" s="16"/>
      <c r="H14" s="16"/>
      <c r="I14" s="16"/>
      <c r="J14" s="556"/>
      <c r="K14" s="5"/>
      <c r="L14"/>
      <c r="M14" s="69"/>
    </row>
    <row r="15" spans="1:20" s="4" customFormat="1" ht="7.5" customHeight="1">
      <c r="A15" s="74"/>
      <c r="B15" s="5"/>
      <c r="C15" s="2"/>
      <c r="D15" s="5"/>
      <c r="E15" s="19"/>
      <c r="F15" s="2"/>
      <c r="G15" s="16"/>
      <c r="H15" s="16"/>
      <c r="I15" s="16"/>
      <c r="J15" s="16"/>
      <c r="K15" s="5"/>
      <c r="L15" s="5"/>
      <c r="M15" s="69"/>
    </row>
    <row r="16" spans="1:20" s="4" customFormat="1" ht="15.75" customHeight="1">
      <c r="A16" s="74"/>
      <c r="B16" s="5"/>
      <c r="C16" s="21"/>
      <c r="D16" s="686"/>
      <c r="E16" s="686"/>
      <c r="F16" s="686"/>
      <c r="G16" s="686"/>
      <c r="H16" s="686"/>
      <c r="I16" s="686"/>
      <c r="J16" s="686"/>
      <c r="K16" s="686"/>
      <c r="L16" s="162"/>
      <c r="M16" s="69"/>
    </row>
    <row r="17" spans="1:13" s="262" customFormat="1" ht="21" customHeight="1">
      <c r="A17" s="257"/>
      <c r="B17" s="258"/>
      <c r="C17" s="180" t="s">
        <v>855</v>
      </c>
      <c r="D17" s="1110"/>
      <c r="E17" s="180"/>
      <c r="F17" s="1111"/>
      <c r="G17" s="1111"/>
      <c r="H17" s="1111"/>
      <c r="I17" s="180"/>
      <c r="J17" s="1110"/>
      <c r="K17" s="1110"/>
      <c r="L17" s="258"/>
      <c r="M17" s="261"/>
    </row>
    <row r="18" spans="1:13" s="262" customFormat="1" ht="21" customHeight="1">
      <c r="A18" s="257"/>
      <c r="B18" s="258"/>
      <c r="C18" s="1112" t="s">
        <v>33</v>
      </c>
      <c r="D18" s="1112"/>
      <c r="H18" s="1113" t="s">
        <v>1087</v>
      </c>
      <c r="I18" s="1114"/>
      <c r="J18" s="1114"/>
      <c r="K18" s="1114"/>
      <c r="L18" s="263"/>
      <c r="M18" s="261"/>
    </row>
    <row r="19" spans="1:13" s="262" customFormat="1" ht="21" customHeight="1">
      <c r="A19" s="257"/>
      <c r="B19" s="258"/>
      <c r="C19" s="263" t="s">
        <v>11</v>
      </c>
      <c r="D19" s="1112"/>
      <c r="H19" s="1113" t="s">
        <v>1088</v>
      </c>
      <c r="I19" s="1114"/>
      <c r="J19" s="1114"/>
      <c r="K19" s="1114"/>
      <c r="L19" s="263"/>
      <c r="M19" s="261"/>
    </row>
    <row r="20" spans="1:13" s="262" customFormat="1" ht="21" customHeight="1">
      <c r="A20" s="257"/>
      <c r="B20" s="258"/>
      <c r="C20" s="263" t="s">
        <v>34</v>
      </c>
      <c r="D20" s="1112"/>
      <c r="H20" s="1115" t="s">
        <v>510</v>
      </c>
      <c r="I20" s="1114"/>
      <c r="J20" s="1114"/>
      <c r="K20" s="1114"/>
      <c r="L20" s="263"/>
      <c r="M20" s="261"/>
    </row>
    <row r="21" spans="1:13" s="262" customFormat="1" ht="21" customHeight="1">
      <c r="A21" s="257"/>
      <c r="B21" s="258"/>
      <c r="C21" s="263" t="s">
        <v>124</v>
      </c>
      <c r="D21" s="1112"/>
      <c r="H21" s="1116" t="s">
        <v>407</v>
      </c>
      <c r="I21" s="1114"/>
      <c r="J21" s="1114"/>
      <c r="K21" s="1114"/>
      <c r="L21" s="263"/>
      <c r="M21" s="261"/>
    </row>
    <row r="22" spans="1:13" s="262" customFormat="1" ht="21" customHeight="1">
      <c r="A22" s="257"/>
      <c r="B22" s="258"/>
      <c r="C22" s="1113" t="s">
        <v>523</v>
      </c>
      <c r="D22" s="1112"/>
      <c r="H22" s="1116" t="s">
        <v>1115</v>
      </c>
      <c r="I22" s="1114"/>
      <c r="J22" s="1114"/>
      <c r="K22" s="1114"/>
      <c r="L22" s="263"/>
      <c r="M22" s="261"/>
    </row>
    <row r="23" spans="1:13" s="262" customFormat="1" ht="21" customHeight="1">
      <c r="A23" s="257"/>
      <c r="B23" s="258"/>
      <c r="C23" s="1113" t="s">
        <v>522</v>
      </c>
      <c r="D23" s="1112"/>
      <c r="H23" s="1114" t="s">
        <v>862</v>
      </c>
      <c r="I23" s="1114"/>
      <c r="J23" s="1114"/>
      <c r="K23" s="1114"/>
      <c r="L23" s="263"/>
      <c r="M23" s="261"/>
    </row>
    <row r="24" spans="1:13" s="262" customFormat="1" ht="21" customHeight="1">
      <c r="A24" s="257"/>
      <c r="B24" s="258"/>
      <c r="C24" s="1116" t="s">
        <v>503</v>
      </c>
      <c r="D24" s="1112"/>
      <c r="H24" s="1117" t="s">
        <v>165</v>
      </c>
      <c r="I24" s="1114"/>
      <c r="J24" s="1114"/>
      <c r="K24" s="1114"/>
      <c r="L24" s="263"/>
      <c r="M24" s="261"/>
    </row>
    <row r="25" spans="1:13" s="262" customFormat="1" ht="21" customHeight="1">
      <c r="A25" s="257"/>
      <c r="B25" s="258"/>
      <c r="C25" s="258" t="s">
        <v>505</v>
      </c>
      <c r="D25" s="1112"/>
      <c r="H25" s="1118" t="s">
        <v>15</v>
      </c>
      <c r="I25" s="1114"/>
      <c r="J25" s="1114"/>
      <c r="K25" s="1114"/>
      <c r="L25" s="263"/>
      <c r="M25" s="261"/>
    </row>
    <row r="26" spans="1:13" s="262" customFormat="1" ht="21" customHeight="1">
      <c r="A26" s="257"/>
      <c r="B26" s="258"/>
      <c r="C26" s="1113" t="s">
        <v>1007</v>
      </c>
      <c r="D26" s="1112"/>
      <c r="H26" s="1116" t="s">
        <v>145</v>
      </c>
      <c r="I26" s="1121"/>
      <c r="J26" s="1114"/>
      <c r="K26" s="1114"/>
      <c r="L26" s="263"/>
      <c r="M26" s="261"/>
    </row>
    <row r="27" spans="1:13" s="262" customFormat="1" ht="21" customHeight="1">
      <c r="A27" s="257"/>
      <c r="B27" s="258"/>
      <c r="C27" s="1113" t="s">
        <v>1008</v>
      </c>
      <c r="D27" s="1112"/>
      <c r="H27" s="1119" t="s">
        <v>444</v>
      </c>
      <c r="I27" s="1114"/>
      <c r="J27" s="1114"/>
      <c r="K27" s="1114"/>
      <c r="L27" s="263"/>
      <c r="M27" s="261"/>
    </row>
    <row r="28" spans="1:13" s="262" customFormat="1" ht="21" customHeight="1">
      <c r="A28" s="257"/>
      <c r="B28" s="258"/>
      <c r="C28" s="1120" t="s">
        <v>504</v>
      </c>
      <c r="D28" s="1112"/>
      <c r="H28" s="1113" t="s">
        <v>125</v>
      </c>
      <c r="I28" s="1114"/>
      <c r="J28" s="1114"/>
      <c r="K28" s="1114"/>
      <c r="L28" s="263"/>
      <c r="M28" s="261"/>
    </row>
    <row r="29" spans="1:13" s="262" customFormat="1" ht="21" customHeight="1">
      <c r="A29" s="257"/>
      <c r="B29" s="258"/>
      <c r="C29" s="1113" t="s">
        <v>506</v>
      </c>
      <c r="D29" s="1112"/>
      <c r="H29" s="1115" t="s">
        <v>354</v>
      </c>
      <c r="I29" s="1114"/>
      <c r="J29" s="1114"/>
      <c r="K29" s="1122"/>
      <c r="L29" s="263"/>
      <c r="M29" s="261"/>
    </row>
    <row r="30" spans="1:13" s="262" customFormat="1" ht="21" customHeight="1">
      <c r="A30" s="257"/>
      <c r="B30" s="258"/>
      <c r="C30" s="276" t="s">
        <v>863</v>
      </c>
      <c r="D30" s="1112"/>
      <c r="H30" s="1113" t="s">
        <v>500</v>
      </c>
      <c r="I30" s="1114"/>
      <c r="J30" s="1114"/>
      <c r="K30" s="1122"/>
      <c r="L30" s="263"/>
      <c r="M30" s="261"/>
    </row>
    <row r="31" spans="1:13" s="262" customFormat="1" ht="21" customHeight="1">
      <c r="A31" s="257"/>
      <c r="B31" s="258"/>
      <c r="C31" s="1113" t="s">
        <v>497</v>
      </c>
      <c r="H31" s="1115" t="s">
        <v>269</v>
      </c>
      <c r="J31" s="1114"/>
      <c r="K31" s="1114"/>
      <c r="L31" s="263"/>
      <c r="M31" s="261"/>
    </row>
    <row r="32" spans="1:13" s="262" customFormat="1" ht="21" customHeight="1">
      <c r="A32" s="257"/>
      <c r="B32" s="258"/>
      <c r="C32" s="1112" t="s">
        <v>87</v>
      </c>
      <c r="D32" s="1112"/>
      <c r="H32" s="1113" t="s">
        <v>97</v>
      </c>
      <c r="I32" s="1114"/>
      <c r="J32" s="1114"/>
      <c r="K32" s="1114"/>
      <c r="L32" s="263"/>
      <c r="M32" s="261"/>
    </row>
    <row r="33" spans="1:13" s="262" customFormat="1" ht="21" customHeight="1">
      <c r="A33" s="257"/>
      <c r="B33" s="258"/>
      <c r="C33" s="1113" t="s">
        <v>950</v>
      </c>
      <c r="D33" s="1112"/>
      <c r="H33" s="1113" t="s">
        <v>1</v>
      </c>
      <c r="I33" s="1114"/>
      <c r="J33" s="1114"/>
      <c r="K33" s="1114"/>
      <c r="L33" s="263"/>
      <c r="M33" s="261"/>
    </row>
    <row r="34" spans="1:13" s="262" customFormat="1" ht="21" customHeight="1">
      <c r="A34" s="257"/>
      <c r="B34" s="258"/>
      <c r="C34" s="1112" t="s">
        <v>48</v>
      </c>
      <c r="D34" s="1112"/>
      <c r="H34" s="1114" t="s">
        <v>142</v>
      </c>
      <c r="I34" s="1114"/>
      <c r="J34" s="1114"/>
      <c r="K34" s="1114"/>
      <c r="L34" s="263"/>
      <c r="M34" s="261"/>
    </row>
    <row r="35" spans="1:13" s="262" customFormat="1" ht="21" customHeight="1">
      <c r="A35" s="257"/>
      <c r="B35" s="258"/>
      <c r="C35" s="1112" t="s">
        <v>62</v>
      </c>
      <c r="D35" s="1112"/>
      <c r="H35" s="1123" t="s">
        <v>949</v>
      </c>
      <c r="I35" s="1114"/>
      <c r="J35" s="1114"/>
      <c r="K35" s="1114"/>
      <c r="L35" s="263"/>
      <c r="M35" s="261"/>
    </row>
    <row r="36" spans="1:13" s="262" customFormat="1" ht="21" customHeight="1">
      <c r="A36" s="257"/>
      <c r="B36" s="258"/>
      <c r="C36" s="1112" t="s">
        <v>83</v>
      </c>
      <c r="D36" s="1112"/>
      <c r="H36" s="1114" t="s">
        <v>72</v>
      </c>
      <c r="I36" s="1110"/>
      <c r="J36" s="1110"/>
      <c r="K36" s="1110"/>
      <c r="L36" s="258"/>
      <c r="M36" s="261"/>
    </row>
    <row r="37" spans="1:13" s="262" customFormat="1" ht="21" customHeight="1">
      <c r="A37" s="257"/>
      <c r="B37" s="258"/>
      <c r="C37" s="1124" t="s">
        <v>25</v>
      </c>
      <c r="D37" s="1110"/>
      <c r="H37" s="1114" t="s">
        <v>77</v>
      </c>
      <c r="I37" s="1110"/>
      <c r="J37" s="1110"/>
      <c r="K37" s="1110"/>
      <c r="L37" s="258"/>
      <c r="M37" s="261"/>
    </row>
    <row r="38" spans="1:13" s="262" customFormat="1" ht="21" customHeight="1">
      <c r="A38" s="257"/>
      <c r="B38" s="258"/>
      <c r="C38" s="1124" t="s">
        <v>3</v>
      </c>
      <c r="D38" s="1110"/>
      <c r="H38" s="1115" t="s">
        <v>203</v>
      </c>
      <c r="I38" s="1110"/>
      <c r="J38" s="1110"/>
      <c r="K38" s="1110"/>
      <c r="L38" s="258"/>
      <c r="M38" s="261"/>
    </row>
    <row r="39" spans="1:13" s="262" customFormat="1" ht="21" customHeight="1">
      <c r="A39" s="257"/>
      <c r="B39" s="258"/>
      <c r="C39" s="1112" t="s">
        <v>58</v>
      </c>
      <c r="D39" s="1110"/>
      <c r="H39" s="1114" t="s">
        <v>74</v>
      </c>
      <c r="I39" s="1110"/>
      <c r="J39" s="1110"/>
      <c r="K39" s="1110"/>
      <c r="L39" s="258"/>
      <c r="M39" s="261"/>
    </row>
    <row r="40" spans="1:13" s="262" customFormat="1" ht="21" customHeight="1">
      <c r="A40" s="257"/>
      <c r="B40" s="258"/>
      <c r="C40" s="1112" t="s">
        <v>174</v>
      </c>
      <c r="D40" s="1110"/>
      <c r="H40" s="1114" t="s">
        <v>933</v>
      </c>
      <c r="I40" s="1110"/>
      <c r="J40" s="264"/>
      <c r="K40" s="264"/>
      <c r="L40" s="264"/>
      <c r="M40" s="261"/>
    </row>
    <row r="41" spans="1:13" s="262" customFormat="1" ht="21" customHeight="1">
      <c r="A41" s="257"/>
      <c r="B41" s="258"/>
      <c r="C41" s="1112" t="s">
        <v>61</v>
      </c>
      <c r="D41" s="264"/>
      <c r="H41" s="1114" t="s">
        <v>931</v>
      </c>
      <c r="I41" s="264"/>
      <c r="J41" s="264"/>
      <c r="K41" s="264"/>
      <c r="L41" s="264"/>
      <c r="M41" s="261"/>
    </row>
    <row r="42" spans="1:13" s="262" customFormat="1" ht="21" customHeight="1">
      <c r="A42" s="257"/>
      <c r="B42" s="258"/>
      <c r="C42" s="1112" t="s">
        <v>79</v>
      </c>
      <c r="D42" s="264"/>
      <c r="H42" s="1115" t="s">
        <v>509</v>
      </c>
      <c r="I42" s="264"/>
      <c r="L42" s="258"/>
      <c r="M42" s="261"/>
    </row>
    <row r="43" spans="1:13" s="262" customFormat="1" ht="21" customHeight="1">
      <c r="A43" s="257"/>
      <c r="B43" s="258"/>
      <c r="C43" s="1112" t="s">
        <v>60</v>
      </c>
      <c r="D43" s="1126"/>
      <c r="H43" s="1115" t="s">
        <v>499</v>
      </c>
      <c r="M43" s="261"/>
    </row>
    <row r="44" spans="1:13" s="262" customFormat="1" ht="21" customHeight="1">
      <c r="A44" s="257"/>
      <c r="B44" s="258"/>
      <c r="C44" s="1125" t="s">
        <v>205</v>
      </c>
      <c r="D44" s="1121"/>
      <c r="H44" s="1114" t="s">
        <v>133</v>
      </c>
      <c r="M44" s="261"/>
    </row>
    <row r="45" spans="1:13" s="262" customFormat="1" ht="21" customHeight="1">
      <c r="A45" s="257"/>
      <c r="B45" s="258"/>
      <c r="C45" s="1112" t="s">
        <v>76</v>
      </c>
      <c r="D45" s="1121"/>
      <c r="H45" s="1113" t="s">
        <v>511</v>
      </c>
      <c r="M45" s="261"/>
    </row>
    <row r="46" spans="1:13" s="262" customFormat="1" ht="21" customHeight="1">
      <c r="A46" s="257"/>
      <c r="B46" s="258"/>
      <c r="C46" s="1112" t="s">
        <v>67</v>
      </c>
      <c r="D46" s="1121"/>
      <c r="H46" s="263" t="s">
        <v>508</v>
      </c>
      <c r="M46" s="261"/>
    </row>
    <row r="47" spans="1:13" s="262" customFormat="1" ht="21" customHeight="1">
      <c r="A47" s="257"/>
      <c r="B47" s="258"/>
      <c r="C47" s="1115" t="s">
        <v>512</v>
      </c>
      <c r="D47" s="1121"/>
      <c r="H47" s="1114" t="s">
        <v>284</v>
      </c>
      <c r="M47" s="261"/>
    </row>
    <row r="48" spans="1:13" s="262" customFormat="1" ht="21" customHeight="1">
      <c r="A48" s="257"/>
      <c r="B48" s="258"/>
      <c r="C48" s="1125" t="s">
        <v>6</v>
      </c>
      <c r="D48" s="1121"/>
      <c r="H48" s="1114" t="s">
        <v>702</v>
      </c>
      <c r="I48" s="1116"/>
      <c r="J48" s="264"/>
      <c r="K48" s="264"/>
      <c r="L48" s="264"/>
      <c r="M48" s="261"/>
    </row>
    <row r="49" spans="1:13" s="262" customFormat="1" ht="21" customHeight="1">
      <c r="A49" s="257"/>
      <c r="B49" s="258"/>
      <c r="C49" s="1117" t="s">
        <v>386</v>
      </c>
      <c r="D49" s="264"/>
      <c r="H49" s="1127" t="s">
        <v>129</v>
      </c>
      <c r="I49" s="264"/>
      <c r="J49" s="264"/>
      <c r="K49" s="264"/>
      <c r="L49" s="264"/>
      <c r="M49" s="261"/>
    </row>
    <row r="50" spans="1:13" s="262" customFormat="1" ht="21" customHeight="1">
      <c r="A50" s="257"/>
      <c r="B50" s="258"/>
      <c r="C50" s="1113" t="s">
        <v>4</v>
      </c>
      <c r="D50" s="264"/>
      <c r="H50" s="1113" t="s">
        <v>951</v>
      </c>
      <c r="I50" s="264"/>
      <c r="J50" s="264"/>
      <c r="K50" s="264"/>
      <c r="L50" s="264"/>
      <c r="M50" s="261"/>
    </row>
    <row r="51" spans="1:13" s="262" customFormat="1" ht="21" customHeight="1">
      <c r="A51" s="257"/>
      <c r="B51" s="258"/>
      <c r="C51" s="1113" t="s">
        <v>198</v>
      </c>
      <c r="D51" s="264"/>
      <c r="H51" s="1092" t="s">
        <v>823</v>
      </c>
      <c r="I51" s="387"/>
      <c r="J51" s="1116"/>
      <c r="M51" s="261"/>
    </row>
    <row r="52" spans="1:13" s="262" customFormat="1" ht="21" customHeight="1">
      <c r="A52" s="257"/>
      <c r="B52" s="258"/>
      <c r="C52" s="263" t="s">
        <v>515</v>
      </c>
      <c r="D52" s="1116"/>
      <c r="H52" s="1093" t="s">
        <v>857</v>
      </c>
      <c r="I52" s="387"/>
      <c r="J52" s="1116"/>
      <c r="K52" s="263"/>
      <c r="L52" s="263"/>
      <c r="M52" s="261"/>
    </row>
    <row r="53" spans="1:13" s="262" customFormat="1" ht="21" customHeight="1">
      <c r="A53" s="257"/>
      <c r="B53" s="258"/>
      <c r="C53" s="1112" t="s">
        <v>65</v>
      </c>
      <c r="D53" s="1116"/>
      <c r="H53" s="1094" t="s">
        <v>826</v>
      </c>
      <c r="I53" s="387"/>
      <c r="K53" s="263"/>
      <c r="L53" s="263"/>
      <c r="M53" s="261"/>
    </row>
    <row r="54" spans="1:13" s="262" customFormat="1" ht="21" customHeight="1">
      <c r="A54" s="257"/>
      <c r="B54" s="258"/>
      <c r="C54" s="1114" t="s">
        <v>123</v>
      </c>
      <c r="D54" s="1116"/>
      <c r="H54" s="1094" t="s">
        <v>858</v>
      </c>
      <c r="I54" s="387"/>
      <c r="J54" s="258"/>
      <c r="K54" s="263"/>
      <c r="L54" s="263"/>
      <c r="M54" s="261"/>
    </row>
    <row r="55" spans="1:13" s="262" customFormat="1" ht="21" customHeight="1">
      <c r="A55" s="257"/>
      <c r="B55" s="258"/>
      <c r="C55" s="1112" t="s">
        <v>462</v>
      </c>
      <c r="D55" s="1116"/>
      <c r="F55" s="264"/>
      <c r="G55" s="264"/>
      <c r="H55" s="1094" t="s">
        <v>827</v>
      </c>
      <c r="I55" s="387"/>
      <c r="J55" s="264"/>
      <c r="K55" s="264"/>
      <c r="L55" s="264"/>
      <c r="M55" s="261"/>
    </row>
    <row r="56" spans="1:13" s="262" customFormat="1" ht="21" customHeight="1">
      <c r="A56" s="257"/>
      <c r="B56" s="258"/>
      <c r="C56" s="1114" t="s">
        <v>281</v>
      </c>
      <c r="D56" s="264"/>
      <c r="F56" s="264"/>
      <c r="G56" s="264"/>
      <c r="H56" s="1096" t="s">
        <v>828</v>
      </c>
      <c r="I56" s="387"/>
      <c r="J56" s="264"/>
      <c r="K56" s="264"/>
      <c r="L56" s="264"/>
      <c r="M56" s="261"/>
    </row>
    <row r="57" spans="1:13" s="262" customFormat="1" ht="20.25" customHeight="1">
      <c r="A57" s="257"/>
      <c r="B57" s="258"/>
      <c r="C57" s="1117" t="s">
        <v>1114</v>
      </c>
      <c r="D57" s="264"/>
      <c r="E57" s="264"/>
      <c r="F57" s="1116"/>
      <c r="G57" s="1116"/>
      <c r="H57" s="1096" t="s">
        <v>829</v>
      </c>
      <c r="I57" s="387"/>
      <c r="J57" s="275"/>
      <c r="K57" s="263"/>
      <c r="M57" s="261"/>
    </row>
    <row r="58" spans="1:13" s="262" customFormat="1" ht="20.25" customHeight="1">
      <c r="A58" s="257"/>
      <c r="B58" s="258"/>
      <c r="C58" s="1114" t="s">
        <v>82</v>
      </c>
      <c r="D58" s="1116"/>
      <c r="F58" s="275"/>
      <c r="G58" s="263"/>
      <c r="H58" s="1093" t="s">
        <v>859</v>
      </c>
      <c r="I58" s="387"/>
      <c r="J58" s="275"/>
      <c r="K58" s="263"/>
      <c r="L58" s="263"/>
      <c r="M58" s="261"/>
    </row>
    <row r="59" spans="1:13" s="4" customFormat="1" ht="20.25" customHeight="1">
      <c r="A59" s="74"/>
      <c r="B59" s="5"/>
      <c r="C59" s="1116" t="s">
        <v>498</v>
      </c>
      <c r="D59" s="263"/>
      <c r="E59"/>
      <c r="F59"/>
      <c r="G59"/>
      <c r="H59" s="1098" t="s">
        <v>860</v>
      </c>
      <c r="I59" s="387"/>
      <c r="J59"/>
      <c r="K59"/>
      <c r="L59"/>
      <c r="M59" s="69"/>
    </row>
    <row r="60" spans="1:13" s="4" customFormat="1" ht="20.25" customHeight="1">
      <c r="A60" s="74"/>
      <c r="B60" s="5"/>
      <c r="C60" s="1115" t="s">
        <v>207</v>
      </c>
      <c r="D60"/>
      <c r="E60"/>
      <c r="F60"/>
      <c r="G60"/>
      <c r="H60" s="1099" t="s">
        <v>864</v>
      </c>
      <c r="I60" s="387"/>
      <c r="J60"/>
      <c r="K60"/>
      <c r="L60"/>
      <c r="M60" s="69"/>
    </row>
    <row r="61" spans="1:13" s="4" customFormat="1" ht="20.25" customHeight="1">
      <c r="A61" s="74"/>
      <c r="B61" s="5"/>
      <c r="C61" s="1117" t="s">
        <v>409</v>
      </c>
      <c r="D61"/>
      <c r="E61"/>
      <c r="F61"/>
      <c r="G61"/>
      <c r="I61"/>
      <c r="J61"/>
      <c r="K61"/>
      <c r="L61"/>
      <c r="M61" s="69"/>
    </row>
    <row r="62" spans="1:13" s="4" customFormat="1" ht="20.25" customHeight="1">
      <c r="A62" s="74"/>
      <c r="B62" s="5"/>
      <c r="C62" s="1114" t="s">
        <v>5</v>
      </c>
      <c r="D62"/>
      <c r="F62" s="701"/>
      <c r="G62" s="701"/>
      <c r="H62"/>
      <c r="J62" s="238"/>
      <c r="K62" s="704"/>
      <c r="M62" s="69"/>
    </row>
    <row r="63" spans="1:13" s="4" customFormat="1" ht="20.25" customHeight="1">
      <c r="A63" s="74"/>
      <c r="B63" s="5"/>
      <c r="C63" s="1113" t="s">
        <v>188</v>
      </c>
      <c r="D63" s="701"/>
      <c r="F63" s="363"/>
      <c r="G63" s="701"/>
      <c r="H63" s="701"/>
      <c r="J63" s="238"/>
      <c r="L63" s="237"/>
      <c r="M63" s="69"/>
    </row>
    <row r="64" spans="1:13" s="4" customFormat="1" ht="16.5" customHeight="1">
      <c r="A64" s="74"/>
      <c r="B64" s="5"/>
      <c r="C64" s="1116" t="s">
        <v>105</v>
      </c>
      <c r="D64" s="701"/>
      <c r="H64" s="701"/>
      <c r="L64" s="237"/>
      <c r="M64" s="69"/>
    </row>
    <row r="65" spans="1:15" s="4" customFormat="1" ht="15.75" customHeight="1">
      <c r="A65" s="74"/>
      <c r="B65" s="5"/>
      <c r="C65" s="1114" t="s">
        <v>64</v>
      </c>
      <c r="D65" s="701"/>
      <c r="F65" s="364"/>
      <c r="G65" s="701"/>
      <c r="I65" s="86"/>
      <c r="J65" s="238"/>
      <c r="L65" s="237"/>
      <c r="M65" s="69"/>
    </row>
    <row r="66" spans="1:15" s="4" customFormat="1" ht="15.75" customHeight="1">
      <c r="A66" s="74"/>
      <c r="B66" s="5"/>
      <c r="C66" s="1117" t="s">
        <v>189</v>
      </c>
      <c r="D66" s="701"/>
      <c r="F66" s="364"/>
      <c r="G66" s="701"/>
      <c r="H66" s="701"/>
      <c r="I66" s="360"/>
      <c r="J66" s="238"/>
      <c r="K66" s="705"/>
      <c r="L66" s="237"/>
      <c r="M66" s="69"/>
    </row>
    <row r="67" spans="1:15" s="4" customFormat="1" ht="15.75" customHeight="1">
      <c r="A67" s="74"/>
      <c r="B67" s="5"/>
      <c r="D67" s="701"/>
      <c r="F67" s="364"/>
      <c r="G67" s="701"/>
      <c r="H67" s="701"/>
      <c r="I67" s="300"/>
      <c r="J67" s="238"/>
      <c r="K67" s="705"/>
      <c r="L67" s="237"/>
      <c r="M67" s="69"/>
    </row>
    <row r="68" spans="1:15" s="4" customFormat="1" ht="15.75" customHeight="1">
      <c r="A68" s="74"/>
      <c r="B68" s="5"/>
      <c r="D68" s="706"/>
      <c r="E68" s="704"/>
      <c r="F68" s="706"/>
      <c r="G68" s="706"/>
      <c r="H68" s="706"/>
      <c r="I68" s="701"/>
      <c r="J68" s="163"/>
      <c r="L68" s="5"/>
      <c r="M68" s="69"/>
    </row>
    <row r="69" spans="1:15" s="4" customFormat="1" ht="15" customHeight="1">
      <c r="A69" s="74"/>
      <c r="B69" s="5"/>
      <c r="D69" s="883"/>
      <c r="E69" s="883"/>
      <c r="F69" s="883"/>
      <c r="G69" s="574"/>
      <c r="H69" s="574"/>
      <c r="I69" s="574"/>
      <c r="J69" s="574"/>
      <c r="K69" s="59"/>
      <c r="L69" s="59"/>
      <c r="M69" s="69"/>
    </row>
    <row r="70" spans="1:15" s="4" customFormat="1" ht="15" customHeight="1">
      <c r="A70" s="74"/>
      <c r="B70" s="5"/>
      <c r="D70" s="883"/>
      <c r="E70" s="883"/>
      <c r="F70" s="883"/>
      <c r="G70" s="574"/>
      <c r="H70" s="574"/>
      <c r="I70" s="574"/>
      <c r="J70" s="574"/>
      <c r="K70" s="59"/>
      <c r="L70" s="59"/>
      <c r="M70" s="69"/>
    </row>
    <row r="71" spans="1:15" s="4" customFormat="1" ht="13.5" customHeight="1">
      <c r="A71" s="74"/>
      <c r="B71" s="5"/>
      <c r="C71" s="883"/>
      <c r="D71" s="5"/>
      <c r="F71" s="253"/>
      <c r="G71" s="253"/>
      <c r="H71"/>
      <c r="I71"/>
      <c r="J71"/>
      <c r="K71" s="25"/>
      <c r="L71" s="289"/>
      <c r="M71" s="252"/>
    </row>
    <row r="72" spans="1:15" s="4" customFormat="1" ht="13.5" customHeight="1">
      <c r="A72" s="74"/>
      <c r="B72" s="5"/>
      <c r="C72" s="123"/>
      <c r="D72" s="707"/>
      <c r="E72" s="437"/>
      <c r="F72" s="437"/>
      <c r="G72" s="437"/>
      <c r="H72" s="574"/>
      <c r="I72" s="574"/>
      <c r="J72" s="574"/>
      <c r="K72" s="59"/>
      <c r="L72" s="5"/>
      <c r="M72" s="69"/>
    </row>
    <row r="73" spans="1:15" s="128" customFormat="1" ht="15" customHeight="1">
      <c r="A73" s="121"/>
      <c r="B73" s="122"/>
      <c r="C73" s="707"/>
      <c r="D73" s="124"/>
      <c r="E73" s="124"/>
      <c r="F73" s="124"/>
      <c r="G73" s="124"/>
      <c r="H73" s="125"/>
      <c r="I73" s="126"/>
      <c r="J73" s="126"/>
      <c r="K73" s="122"/>
      <c r="L73"/>
      <c r="M73" s="129"/>
      <c r="N73"/>
      <c r="O73"/>
    </row>
    <row r="74" spans="1:15" s="128" customFormat="1" ht="15" customHeight="1">
      <c r="A74" s="121"/>
      <c r="B74" s="122"/>
      <c r="C74" s="123"/>
      <c r="D74" s="124"/>
      <c r="E74" s="124"/>
      <c r="F74" s="124"/>
      <c r="G74" s="124"/>
      <c r="H74" s="125"/>
      <c r="I74" s="126"/>
      <c r="J74" s="126"/>
      <c r="K74" s="122"/>
      <c r="L74"/>
      <c r="M74" s="129"/>
      <c r="N74"/>
      <c r="O74"/>
    </row>
    <row r="75" spans="1:15" s="4" customFormat="1" ht="12.6" customHeight="1">
      <c r="A75" s="74"/>
      <c r="B75" s="5"/>
      <c r="C75" s="123"/>
      <c r="D75"/>
      <c r="E75"/>
      <c r="F75"/>
      <c r="G75"/>
      <c r="H75"/>
      <c r="I75"/>
      <c r="J75"/>
      <c r="K75"/>
      <c r="L75"/>
      <c r="M75" s="69"/>
    </row>
    <row r="76" spans="1:15" s="4" customFormat="1" ht="12.6" customHeight="1">
      <c r="A76" s="74"/>
      <c r="B76" s="5"/>
      <c r="C76"/>
      <c r="D76"/>
      <c r="E76"/>
      <c r="F76"/>
      <c r="G76"/>
      <c r="H76"/>
      <c r="I76"/>
      <c r="J76"/>
      <c r="K76"/>
      <c r="L76"/>
      <c r="M76" s="69"/>
    </row>
    <row r="77" spans="1:15" s="4" customFormat="1" ht="8.25" customHeight="1">
      <c r="A77" s="74"/>
      <c r="B77" s="5"/>
      <c r="C77"/>
      <c r="D77"/>
      <c r="E77"/>
      <c r="F77"/>
      <c r="G77"/>
      <c r="H77"/>
      <c r="I77"/>
      <c r="J77"/>
      <c r="K77"/>
      <c r="L77"/>
      <c r="M77" s="69"/>
    </row>
    <row r="78" spans="1:15" s="4" customFormat="1" ht="24.75" customHeight="1">
      <c r="A78" s="74"/>
      <c r="B78" s="5"/>
      <c r="C78" s="1069" t="s">
        <v>89</v>
      </c>
      <c r="D78" s="1069"/>
      <c r="E78" s="262"/>
      <c r="F78" s="266"/>
      <c r="G78" s="258"/>
      <c r="H78" s="258"/>
      <c r="I78" s="258"/>
      <c r="J78" s="258"/>
      <c r="K78" s="1607" t="s">
        <v>208</v>
      </c>
      <c r="L78" s="1607"/>
      <c r="M78" s="69"/>
    </row>
    <row r="79" spans="1:15" s="4" customFormat="1" ht="20.25" customHeight="1">
      <c r="A79" s="74"/>
      <c r="B79" s="5"/>
      <c r="C79" s="1496"/>
      <c r="D79" s="1496"/>
      <c r="E79" s="1488"/>
      <c r="F79" s="1488"/>
      <c r="G79" s="1488"/>
      <c r="H79" s="1488"/>
      <c r="I79" s="1577"/>
      <c r="J79" s="1577"/>
      <c r="K79" s="1608" t="s">
        <v>51</v>
      </c>
      <c r="L79" s="1608"/>
      <c r="M79" s="69"/>
    </row>
    <row r="80" spans="1:15" s="4" customFormat="1" ht="12.75" customHeight="1">
      <c r="A80" s="74"/>
      <c r="B80" s="5"/>
      <c r="C80" s="1494" t="s">
        <v>202</v>
      </c>
      <c r="D80" s="1494"/>
      <c r="E80" s="1494"/>
      <c r="F80" s="1494"/>
      <c r="G80" s="1491" t="s">
        <v>31</v>
      </c>
      <c r="H80" s="1491"/>
      <c r="I80" s="1491"/>
      <c r="J80" s="1491"/>
      <c r="K80" s="1606">
        <v>400</v>
      </c>
      <c r="L80" s="1606"/>
      <c r="M80" s="69"/>
    </row>
    <row r="81" spans="1:15" s="4" customFormat="1" ht="12.6" customHeight="1">
      <c r="A81" s="74"/>
      <c r="B81" s="5"/>
      <c r="C81" s="1494"/>
      <c r="D81" s="1494"/>
      <c r="E81" s="1494"/>
      <c r="F81" s="1494"/>
      <c r="G81" s="1491"/>
      <c r="H81" s="1491"/>
      <c r="I81" s="1491"/>
      <c r="J81" s="1491"/>
      <c r="K81" s="1606"/>
      <c r="L81" s="1606"/>
      <c r="M81" s="69"/>
    </row>
    <row r="82" spans="1:15" s="4" customFormat="1" ht="22.5" customHeight="1">
      <c r="A82" s="74"/>
      <c r="B82" s="5"/>
      <c r="C82" s="1495" t="s">
        <v>897</v>
      </c>
      <c r="D82" s="1495"/>
      <c r="E82" s="1495"/>
      <c r="F82" s="1495"/>
      <c r="G82" s="1491" t="s">
        <v>31</v>
      </c>
      <c r="H82" s="1491"/>
      <c r="I82" s="1491"/>
      <c r="J82" s="1491"/>
      <c r="K82" s="1606">
        <v>300</v>
      </c>
      <c r="L82" s="1606"/>
      <c r="M82" s="69"/>
    </row>
    <row r="83" spans="1:15" s="4" customFormat="1" ht="22.5" customHeight="1">
      <c r="A83" s="74"/>
      <c r="B83" s="5"/>
      <c r="C83" s="1495"/>
      <c r="D83" s="1495"/>
      <c r="E83" s="1495"/>
      <c r="F83" s="1495"/>
      <c r="G83" s="1491"/>
      <c r="H83" s="1491"/>
      <c r="I83" s="1491"/>
      <c r="J83" s="1491"/>
      <c r="K83" s="1606"/>
      <c r="L83" s="1606"/>
      <c r="M83" s="69"/>
    </row>
    <row r="84" spans="1:15" s="4" customFormat="1" ht="15" customHeight="1">
      <c r="A84" s="74"/>
      <c r="B84" s="5"/>
      <c r="C84"/>
      <c r="D84"/>
      <c r="E84"/>
      <c r="F84"/>
      <c r="G84"/>
      <c r="H84"/>
      <c r="I84"/>
      <c r="J84"/>
      <c r="K84"/>
      <c r="L84"/>
      <c r="M84" s="69"/>
    </row>
    <row r="85" spans="1:15" s="128" customFormat="1" ht="4.95" customHeight="1">
      <c r="A85" s="121"/>
      <c r="B85" s="122"/>
      <c r="C85" s="123"/>
      <c r="D85" s="124"/>
      <c r="E85" s="124"/>
      <c r="F85" s="124"/>
      <c r="G85" s="124"/>
      <c r="H85" s="125"/>
      <c r="I85" s="126"/>
      <c r="J85" s="126"/>
      <c r="K85" s="127"/>
      <c r="L85" s="233"/>
      <c r="M85" s="234"/>
      <c r="N85"/>
      <c r="O85"/>
    </row>
    <row r="86" spans="1:15" s="118" customFormat="1" ht="12.75" customHeight="1">
      <c r="A86" s="116"/>
      <c r="C86" s="578" t="s">
        <v>309</v>
      </c>
      <c r="D86" s="708"/>
      <c r="E86" s="708"/>
      <c r="F86" s="708"/>
      <c r="G86" s="708"/>
      <c r="H86" s="708"/>
      <c r="I86" s="708"/>
      <c r="J86" s="1583"/>
      <c r="K86" s="1583"/>
      <c r="L86" s="152"/>
      <c r="M86" s="130"/>
      <c r="N86"/>
      <c r="O86"/>
    </row>
    <row r="87" spans="1:15" s="118" customFormat="1">
      <c r="A87" s="116"/>
      <c r="C87" s="579" t="s">
        <v>109</v>
      </c>
      <c r="D87" s="708"/>
      <c r="E87" s="708"/>
      <c r="F87" s="708"/>
      <c r="G87" s="708"/>
      <c r="H87" s="708"/>
      <c r="I87" s="708"/>
      <c r="J87" s="1591"/>
      <c r="K87" s="1591"/>
      <c r="L87" s="152"/>
      <c r="M87" s="130"/>
      <c r="N87"/>
      <c r="O87"/>
    </row>
    <row r="88" spans="1:15" s="4" customFormat="1" ht="10.199999999999999" customHeight="1">
      <c r="A88" s="77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81"/>
      <c r="M88" s="82"/>
    </row>
  </sheetData>
  <mergeCells count="15">
    <mergeCell ref="J86:K86"/>
    <mergeCell ref="J87:K87"/>
    <mergeCell ref="K80:L81"/>
    <mergeCell ref="K82:L83"/>
    <mergeCell ref="C14:D14"/>
    <mergeCell ref="K78:L78"/>
    <mergeCell ref="I79:J79"/>
    <mergeCell ref="K79:L79"/>
    <mergeCell ref="K12:L12"/>
    <mergeCell ref="C2:L2"/>
    <mergeCell ref="B3:L3"/>
    <mergeCell ref="C7:D7"/>
    <mergeCell ref="K10:L10"/>
    <mergeCell ref="K8:L8"/>
    <mergeCell ref="K6:L6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6" orientation="portrait" r:id="rId1"/>
  <headerFooter alignWithMargins="0"/>
  <ignoredErrors>
    <ignoredError sqref="H8:H1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BB617-63B3-4950-80B7-0DF40D007764}">
  <sheetPr>
    <pageSetUpPr fitToPage="1"/>
  </sheetPr>
  <dimension ref="A7:AA105"/>
  <sheetViews>
    <sheetView showGridLines="0" view="pageBreakPreview" zoomScale="40" zoomScaleNormal="70" zoomScaleSheetLayoutView="40" workbookViewId="0">
      <selection activeCell="E10" sqref="E10"/>
    </sheetView>
  </sheetViews>
  <sheetFormatPr defaultRowHeight="13.2"/>
  <cols>
    <col min="1" max="1" width="1.33203125" style="5" customWidth="1"/>
    <col min="2" max="2" width="2.33203125" style="5" customWidth="1"/>
    <col min="3" max="3" width="27.6640625" style="5" customWidth="1"/>
    <col min="4" max="4" width="26.88671875" style="5" customWidth="1"/>
    <col min="5" max="5" width="23" style="5" customWidth="1"/>
    <col min="6" max="6" width="12" style="5" customWidth="1"/>
    <col min="7" max="7" width="16.109375" style="5" bestFit="1" customWidth="1"/>
    <col min="8" max="8" width="19.5546875" style="5" customWidth="1"/>
    <col min="9" max="9" width="10" style="5" customWidth="1"/>
    <col min="10" max="10" width="18.44140625" style="5" customWidth="1"/>
    <col min="11" max="11" width="11.88671875" style="1" customWidth="1"/>
    <col min="12" max="12" width="15.6640625" style="1" customWidth="1"/>
    <col min="13" max="13" width="31" style="5" customWidth="1"/>
    <col min="14" max="14" width="2.6640625" style="5" customWidth="1"/>
    <col min="15" max="15" width="9.109375" style="4"/>
    <col min="16" max="248" width="9.109375" style="1"/>
    <col min="249" max="249" width="0.5546875" style="1" customWidth="1"/>
    <col min="250" max="250" width="2.6640625" style="1" customWidth="1"/>
    <col min="251" max="251" width="27.6640625" style="1" customWidth="1"/>
    <col min="252" max="252" width="22.6640625" style="1" customWidth="1"/>
    <col min="253" max="253" width="10.44140625" style="1" customWidth="1"/>
    <col min="254" max="255" width="11.6640625" style="1" customWidth="1"/>
    <col min="256" max="256" width="13.6640625" style="1" customWidth="1"/>
    <col min="257" max="257" width="14" style="1" customWidth="1"/>
    <col min="258" max="258" width="15.6640625" style="1" customWidth="1"/>
    <col min="259" max="259" width="6.33203125" style="1" customWidth="1"/>
    <col min="260" max="260" width="12.6640625" style="1" customWidth="1"/>
    <col min="261" max="261" width="0.44140625" style="1" customWidth="1"/>
    <col min="262" max="262" width="1" style="1" customWidth="1"/>
    <col min="263" max="504" width="9.109375" style="1"/>
    <col min="505" max="505" width="0.5546875" style="1" customWidth="1"/>
    <col min="506" max="506" width="2.6640625" style="1" customWidth="1"/>
    <col min="507" max="507" width="27.6640625" style="1" customWidth="1"/>
    <col min="508" max="508" width="22.6640625" style="1" customWidth="1"/>
    <col min="509" max="509" width="10.44140625" style="1" customWidth="1"/>
    <col min="510" max="511" width="11.6640625" style="1" customWidth="1"/>
    <col min="512" max="512" width="13.6640625" style="1" customWidth="1"/>
    <col min="513" max="513" width="14" style="1" customWidth="1"/>
    <col min="514" max="514" width="15.6640625" style="1" customWidth="1"/>
    <col min="515" max="515" width="6.33203125" style="1" customWidth="1"/>
    <col min="516" max="516" width="12.6640625" style="1" customWidth="1"/>
    <col min="517" max="517" width="0.44140625" style="1" customWidth="1"/>
    <col min="518" max="518" width="1" style="1" customWidth="1"/>
    <col min="519" max="760" width="9.109375" style="1"/>
    <col min="761" max="761" width="0.5546875" style="1" customWidth="1"/>
    <col min="762" max="762" width="2.6640625" style="1" customWidth="1"/>
    <col min="763" max="763" width="27.6640625" style="1" customWidth="1"/>
    <col min="764" max="764" width="22.6640625" style="1" customWidth="1"/>
    <col min="765" max="765" width="10.44140625" style="1" customWidth="1"/>
    <col min="766" max="767" width="11.6640625" style="1" customWidth="1"/>
    <col min="768" max="768" width="13.6640625" style="1" customWidth="1"/>
    <col min="769" max="769" width="14" style="1" customWidth="1"/>
    <col min="770" max="770" width="15.6640625" style="1" customWidth="1"/>
    <col min="771" max="771" width="6.33203125" style="1" customWidth="1"/>
    <col min="772" max="772" width="12.6640625" style="1" customWidth="1"/>
    <col min="773" max="773" width="0.44140625" style="1" customWidth="1"/>
    <col min="774" max="774" width="1" style="1" customWidth="1"/>
    <col min="775" max="1016" width="9.109375" style="1"/>
    <col min="1017" max="1017" width="0.5546875" style="1" customWidth="1"/>
    <col min="1018" max="1018" width="2.6640625" style="1" customWidth="1"/>
    <col min="1019" max="1019" width="27.6640625" style="1" customWidth="1"/>
    <col min="1020" max="1020" width="22.6640625" style="1" customWidth="1"/>
    <col min="1021" max="1021" width="10.44140625" style="1" customWidth="1"/>
    <col min="1022" max="1023" width="11.6640625" style="1" customWidth="1"/>
    <col min="1024" max="1024" width="13.6640625" style="1" customWidth="1"/>
    <col min="1025" max="1025" width="14" style="1" customWidth="1"/>
    <col min="1026" max="1026" width="15.6640625" style="1" customWidth="1"/>
    <col min="1027" max="1027" width="6.33203125" style="1" customWidth="1"/>
    <col min="1028" max="1028" width="12.6640625" style="1" customWidth="1"/>
    <col min="1029" max="1029" width="0.44140625" style="1" customWidth="1"/>
    <col min="1030" max="1030" width="1" style="1" customWidth="1"/>
    <col min="1031" max="1272" width="9.109375" style="1"/>
    <col min="1273" max="1273" width="0.5546875" style="1" customWidth="1"/>
    <col min="1274" max="1274" width="2.6640625" style="1" customWidth="1"/>
    <col min="1275" max="1275" width="27.6640625" style="1" customWidth="1"/>
    <col min="1276" max="1276" width="22.6640625" style="1" customWidth="1"/>
    <col min="1277" max="1277" width="10.44140625" style="1" customWidth="1"/>
    <col min="1278" max="1279" width="11.6640625" style="1" customWidth="1"/>
    <col min="1280" max="1280" width="13.6640625" style="1" customWidth="1"/>
    <col min="1281" max="1281" width="14" style="1" customWidth="1"/>
    <col min="1282" max="1282" width="15.6640625" style="1" customWidth="1"/>
    <col min="1283" max="1283" width="6.33203125" style="1" customWidth="1"/>
    <col min="1284" max="1284" width="12.6640625" style="1" customWidth="1"/>
    <col min="1285" max="1285" width="0.44140625" style="1" customWidth="1"/>
    <col min="1286" max="1286" width="1" style="1" customWidth="1"/>
    <col min="1287" max="1528" width="9.109375" style="1"/>
    <col min="1529" max="1529" width="0.5546875" style="1" customWidth="1"/>
    <col min="1530" max="1530" width="2.6640625" style="1" customWidth="1"/>
    <col min="1531" max="1531" width="27.6640625" style="1" customWidth="1"/>
    <col min="1532" max="1532" width="22.6640625" style="1" customWidth="1"/>
    <col min="1533" max="1533" width="10.44140625" style="1" customWidth="1"/>
    <col min="1534" max="1535" width="11.6640625" style="1" customWidth="1"/>
    <col min="1536" max="1536" width="13.6640625" style="1" customWidth="1"/>
    <col min="1537" max="1537" width="14" style="1" customWidth="1"/>
    <col min="1538" max="1538" width="15.6640625" style="1" customWidth="1"/>
    <col min="1539" max="1539" width="6.33203125" style="1" customWidth="1"/>
    <col min="1540" max="1540" width="12.6640625" style="1" customWidth="1"/>
    <col min="1541" max="1541" width="0.44140625" style="1" customWidth="1"/>
    <col min="1542" max="1542" width="1" style="1" customWidth="1"/>
    <col min="1543" max="1784" width="9.109375" style="1"/>
    <col min="1785" max="1785" width="0.5546875" style="1" customWidth="1"/>
    <col min="1786" max="1786" width="2.6640625" style="1" customWidth="1"/>
    <col min="1787" max="1787" width="27.6640625" style="1" customWidth="1"/>
    <col min="1788" max="1788" width="22.6640625" style="1" customWidth="1"/>
    <col min="1789" max="1789" width="10.44140625" style="1" customWidth="1"/>
    <col min="1790" max="1791" width="11.6640625" style="1" customWidth="1"/>
    <col min="1792" max="1792" width="13.6640625" style="1" customWidth="1"/>
    <col min="1793" max="1793" width="14" style="1" customWidth="1"/>
    <col min="1794" max="1794" width="15.6640625" style="1" customWidth="1"/>
    <col min="1795" max="1795" width="6.33203125" style="1" customWidth="1"/>
    <col min="1796" max="1796" width="12.6640625" style="1" customWidth="1"/>
    <col min="1797" max="1797" width="0.44140625" style="1" customWidth="1"/>
    <col min="1798" max="1798" width="1" style="1" customWidth="1"/>
    <col min="1799" max="2040" width="9.109375" style="1"/>
    <col min="2041" max="2041" width="0.5546875" style="1" customWidth="1"/>
    <col min="2042" max="2042" width="2.6640625" style="1" customWidth="1"/>
    <col min="2043" max="2043" width="27.6640625" style="1" customWidth="1"/>
    <col min="2044" max="2044" width="22.6640625" style="1" customWidth="1"/>
    <col min="2045" max="2045" width="10.44140625" style="1" customWidth="1"/>
    <col min="2046" max="2047" width="11.6640625" style="1" customWidth="1"/>
    <col min="2048" max="2048" width="13.6640625" style="1" customWidth="1"/>
    <col min="2049" max="2049" width="14" style="1" customWidth="1"/>
    <col min="2050" max="2050" width="15.6640625" style="1" customWidth="1"/>
    <col min="2051" max="2051" width="6.33203125" style="1" customWidth="1"/>
    <col min="2052" max="2052" width="12.6640625" style="1" customWidth="1"/>
    <col min="2053" max="2053" width="0.44140625" style="1" customWidth="1"/>
    <col min="2054" max="2054" width="1" style="1" customWidth="1"/>
    <col min="2055" max="2296" width="9.109375" style="1"/>
    <col min="2297" max="2297" width="0.5546875" style="1" customWidth="1"/>
    <col min="2298" max="2298" width="2.6640625" style="1" customWidth="1"/>
    <col min="2299" max="2299" width="27.6640625" style="1" customWidth="1"/>
    <col min="2300" max="2300" width="22.6640625" style="1" customWidth="1"/>
    <col min="2301" max="2301" width="10.44140625" style="1" customWidth="1"/>
    <col min="2302" max="2303" width="11.6640625" style="1" customWidth="1"/>
    <col min="2304" max="2304" width="13.6640625" style="1" customWidth="1"/>
    <col min="2305" max="2305" width="14" style="1" customWidth="1"/>
    <col min="2306" max="2306" width="15.6640625" style="1" customWidth="1"/>
    <col min="2307" max="2307" width="6.33203125" style="1" customWidth="1"/>
    <col min="2308" max="2308" width="12.6640625" style="1" customWidth="1"/>
    <col min="2309" max="2309" width="0.44140625" style="1" customWidth="1"/>
    <col min="2310" max="2310" width="1" style="1" customWidth="1"/>
    <col min="2311" max="2552" width="9.109375" style="1"/>
    <col min="2553" max="2553" width="0.5546875" style="1" customWidth="1"/>
    <col min="2554" max="2554" width="2.6640625" style="1" customWidth="1"/>
    <col min="2555" max="2555" width="27.6640625" style="1" customWidth="1"/>
    <col min="2556" max="2556" width="22.6640625" style="1" customWidth="1"/>
    <col min="2557" max="2557" width="10.44140625" style="1" customWidth="1"/>
    <col min="2558" max="2559" width="11.6640625" style="1" customWidth="1"/>
    <col min="2560" max="2560" width="13.6640625" style="1" customWidth="1"/>
    <col min="2561" max="2561" width="14" style="1" customWidth="1"/>
    <col min="2562" max="2562" width="15.6640625" style="1" customWidth="1"/>
    <col min="2563" max="2563" width="6.33203125" style="1" customWidth="1"/>
    <col min="2564" max="2564" width="12.6640625" style="1" customWidth="1"/>
    <col min="2565" max="2565" width="0.44140625" style="1" customWidth="1"/>
    <col min="2566" max="2566" width="1" style="1" customWidth="1"/>
    <col min="2567" max="2808" width="9.109375" style="1"/>
    <col min="2809" max="2809" width="0.5546875" style="1" customWidth="1"/>
    <col min="2810" max="2810" width="2.6640625" style="1" customWidth="1"/>
    <col min="2811" max="2811" width="27.6640625" style="1" customWidth="1"/>
    <col min="2812" max="2812" width="22.6640625" style="1" customWidth="1"/>
    <col min="2813" max="2813" width="10.44140625" style="1" customWidth="1"/>
    <col min="2814" max="2815" width="11.6640625" style="1" customWidth="1"/>
    <col min="2816" max="2816" width="13.6640625" style="1" customWidth="1"/>
    <col min="2817" max="2817" width="14" style="1" customWidth="1"/>
    <col min="2818" max="2818" width="15.6640625" style="1" customWidth="1"/>
    <col min="2819" max="2819" width="6.33203125" style="1" customWidth="1"/>
    <col min="2820" max="2820" width="12.6640625" style="1" customWidth="1"/>
    <col min="2821" max="2821" width="0.44140625" style="1" customWidth="1"/>
    <col min="2822" max="2822" width="1" style="1" customWidth="1"/>
    <col min="2823" max="3064" width="9.109375" style="1"/>
    <col min="3065" max="3065" width="0.5546875" style="1" customWidth="1"/>
    <col min="3066" max="3066" width="2.6640625" style="1" customWidth="1"/>
    <col min="3067" max="3067" width="27.6640625" style="1" customWidth="1"/>
    <col min="3068" max="3068" width="22.6640625" style="1" customWidth="1"/>
    <col min="3069" max="3069" width="10.44140625" style="1" customWidth="1"/>
    <col min="3070" max="3071" width="11.6640625" style="1" customWidth="1"/>
    <col min="3072" max="3072" width="13.6640625" style="1" customWidth="1"/>
    <col min="3073" max="3073" width="14" style="1" customWidth="1"/>
    <col min="3074" max="3074" width="15.6640625" style="1" customWidth="1"/>
    <col min="3075" max="3075" width="6.33203125" style="1" customWidth="1"/>
    <col min="3076" max="3076" width="12.6640625" style="1" customWidth="1"/>
    <col min="3077" max="3077" width="0.44140625" style="1" customWidth="1"/>
    <col min="3078" max="3078" width="1" style="1" customWidth="1"/>
    <col min="3079" max="3320" width="9.109375" style="1"/>
    <col min="3321" max="3321" width="0.5546875" style="1" customWidth="1"/>
    <col min="3322" max="3322" width="2.6640625" style="1" customWidth="1"/>
    <col min="3323" max="3323" width="27.6640625" style="1" customWidth="1"/>
    <col min="3324" max="3324" width="22.6640625" style="1" customWidth="1"/>
    <col min="3325" max="3325" width="10.44140625" style="1" customWidth="1"/>
    <col min="3326" max="3327" width="11.6640625" style="1" customWidth="1"/>
    <col min="3328" max="3328" width="13.6640625" style="1" customWidth="1"/>
    <col min="3329" max="3329" width="14" style="1" customWidth="1"/>
    <col min="3330" max="3330" width="15.6640625" style="1" customWidth="1"/>
    <col min="3331" max="3331" width="6.33203125" style="1" customWidth="1"/>
    <col min="3332" max="3332" width="12.6640625" style="1" customWidth="1"/>
    <col min="3333" max="3333" width="0.44140625" style="1" customWidth="1"/>
    <col min="3334" max="3334" width="1" style="1" customWidth="1"/>
    <col min="3335" max="3576" width="9.109375" style="1"/>
    <col min="3577" max="3577" width="0.5546875" style="1" customWidth="1"/>
    <col min="3578" max="3578" width="2.6640625" style="1" customWidth="1"/>
    <col min="3579" max="3579" width="27.6640625" style="1" customWidth="1"/>
    <col min="3580" max="3580" width="22.6640625" style="1" customWidth="1"/>
    <col min="3581" max="3581" width="10.44140625" style="1" customWidth="1"/>
    <col min="3582" max="3583" width="11.6640625" style="1" customWidth="1"/>
    <col min="3584" max="3584" width="13.6640625" style="1" customWidth="1"/>
    <col min="3585" max="3585" width="14" style="1" customWidth="1"/>
    <col min="3586" max="3586" width="15.6640625" style="1" customWidth="1"/>
    <col min="3587" max="3587" width="6.33203125" style="1" customWidth="1"/>
    <col min="3588" max="3588" width="12.6640625" style="1" customWidth="1"/>
    <col min="3589" max="3589" width="0.44140625" style="1" customWidth="1"/>
    <col min="3590" max="3590" width="1" style="1" customWidth="1"/>
    <col min="3591" max="3832" width="9.109375" style="1"/>
    <col min="3833" max="3833" width="0.5546875" style="1" customWidth="1"/>
    <col min="3834" max="3834" width="2.6640625" style="1" customWidth="1"/>
    <col min="3835" max="3835" width="27.6640625" style="1" customWidth="1"/>
    <col min="3836" max="3836" width="22.6640625" style="1" customWidth="1"/>
    <col min="3837" max="3837" width="10.44140625" style="1" customWidth="1"/>
    <col min="3838" max="3839" width="11.6640625" style="1" customWidth="1"/>
    <col min="3840" max="3840" width="13.6640625" style="1" customWidth="1"/>
    <col min="3841" max="3841" width="14" style="1" customWidth="1"/>
    <col min="3842" max="3842" width="15.6640625" style="1" customWidth="1"/>
    <col min="3843" max="3843" width="6.33203125" style="1" customWidth="1"/>
    <col min="3844" max="3844" width="12.6640625" style="1" customWidth="1"/>
    <col min="3845" max="3845" width="0.44140625" style="1" customWidth="1"/>
    <col min="3846" max="3846" width="1" style="1" customWidth="1"/>
    <col min="3847" max="4088" width="9.109375" style="1"/>
    <col min="4089" max="4089" width="0.5546875" style="1" customWidth="1"/>
    <col min="4090" max="4090" width="2.6640625" style="1" customWidth="1"/>
    <col min="4091" max="4091" width="27.6640625" style="1" customWidth="1"/>
    <col min="4092" max="4092" width="22.6640625" style="1" customWidth="1"/>
    <col min="4093" max="4093" width="10.44140625" style="1" customWidth="1"/>
    <col min="4094" max="4095" width="11.6640625" style="1" customWidth="1"/>
    <col min="4096" max="4096" width="13.6640625" style="1" customWidth="1"/>
    <col min="4097" max="4097" width="14" style="1" customWidth="1"/>
    <col min="4098" max="4098" width="15.6640625" style="1" customWidth="1"/>
    <col min="4099" max="4099" width="6.33203125" style="1" customWidth="1"/>
    <col min="4100" max="4100" width="12.6640625" style="1" customWidth="1"/>
    <col min="4101" max="4101" width="0.44140625" style="1" customWidth="1"/>
    <col min="4102" max="4102" width="1" style="1" customWidth="1"/>
    <col min="4103" max="4344" width="9.109375" style="1"/>
    <col min="4345" max="4345" width="0.5546875" style="1" customWidth="1"/>
    <col min="4346" max="4346" width="2.6640625" style="1" customWidth="1"/>
    <col min="4347" max="4347" width="27.6640625" style="1" customWidth="1"/>
    <col min="4348" max="4348" width="22.6640625" style="1" customWidth="1"/>
    <col min="4349" max="4349" width="10.44140625" style="1" customWidth="1"/>
    <col min="4350" max="4351" width="11.6640625" style="1" customWidth="1"/>
    <col min="4352" max="4352" width="13.6640625" style="1" customWidth="1"/>
    <col min="4353" max="4353" width="14" style="1" customWidth="1"/>
    <col min="4354" max="4354" width="15.6640625" style="1" customWidth="1"/>
    <col min="4355" max="4355" width="6.33203125" style="1" customWidth="1"/>
    <col min="4356" max="4356" width="12.6640625" style="1" customWidth="1"/>
    <col min="4357" max="4357" width="0.44140625" style="1" customWidth="1"/>
    <col min="4358" max="4358" width="1" style="1" customWidth="1"/>
    <col min="4359" max="4600" width="9.109375" style="1"/>
    <col min="4601" max="4601" width="0.5546875" style="1" customWidth="1"/>
    <col min="4602" max="4602" width="2.6640625" style="1" customWidth="1"/>
    <col min="4603" max="4603" width="27.6640625" style="1" customWidth="1"/>
    <col min="4604" max="4604" width="22.6640625" style="1" customWidth="1"/>
    <col min="4605" max="4605" width="10.44140625" style="1" customWidth="1"/>
    <col min="4606" max="4607" width="11.6640625" style="1" customWidth="1"/>
    <col min="4608" max="4608" width="13.6640625" style="1" customWidth="1"/>
    <col min="4609" max="4609" width="14" style="1" customWidth="1"/>
    <col min="4610" max="4610" width="15.6640625" style="1" customWidth="1"/>
    <col min="4611" max="4611" width="6.33203125" style="1" customWidth="1"/>
    <col min="4612" max="4612" width="12.6640625" style="1" customWidth="1"/>
    <col min="4613" max="4613" width="0.44140625" style="1" customWidth="1"/>
    <col min="4614" max="4614" width="1" style="1" customWidth="1"/>
    <col min="4615" max="4856" width="9.109375" style="1"/>
    <col min="4857" max="4857" width="0.5546875" style="1" customWidth="1"/>
    <col min="4858" max="4858" width="2.6640625" style="1" customWidth="1"/>
    <col min="4859" max="4859" width="27.6640625" style="1" customWidth="1"/>
    <col min="4860" max="4860" width="22.6640625" style="1" customWidth="1"/>
    <col min="4861" max="4861" width="10.44140625" style="1" customWidth="1"/>
    <col min="4862" max="4863" width="11.6640625" style="1" customWidth="1"/>
    <col min="4864" max="4864" width="13.6640625" style="1" customWidth="1"/>
    <col min="4865" max="4865" width="14" style="1" customWidth="1"/>
    <col min="4866" max="4866" width="15.6640625" style="1" customWidth="1"/>
    <col min="4867" max="4867" width="6.33203125" style="1" customWidth="1"/>
    <col min="4868" max="4868" width="12.6640625" style="1" customWidth="1"/>
    <col min="4869" max="4869" width="0.44140625" style="1" customWidth="1"/>
    <col min="4870" max="4870" width="1" style="1" customWidth="1"/>
    <col min="4871" max="5112" width="9.109375" style="1"/>
    <col min="5113" max="5113" width="0.5546875" style="1" customWidth="1"/>
    <col min="5114" max="5114" width="2.6640625" style="1" customWidth="1"/>
    <col min="5115" max="5115" width="27.6640625" style="1" customWidth="1"/>
    <col min="5116" max="5116" width="22.6640625" style="1" customWidth="1"/>
    <col min="5117" max="5117" width="10.44140625" style="1" customWidth="1"/>
    <col min="5118" max="5119" width="11.6640625" style="1" customWidth="1"/>
    <col min="5120" max="5120" width="13.6640625" style="1" customWidth="1"/>
    <col min="5121" max="5121" width="14" style="1" customWidth="1"/>
    <col min="5122" max="5122" width="15.6640625" style="1" customWidth="1"/>
    <col min="5123" max="5123" width="6.33203125" style="1" customWidth="1"/>
    <col min="5124" max="5124" width="12.6640625" style="1" customWidth="1"/>
    <col min="5125" max="5125" width="0.44140625" style="1" customWidth="1"/>
    <col min="5126" max="5126" width="1" style="1" customWidth="1"/>
    <col min="5127" max="5368" width="9.109375" style="1"/>
    <col min="5369" max="5369" width="0.5546875" style="1" customWidth="1"/>
    <col min="5370" max="5370" width="2.6640625" style="1" customWidth="1"/>
    <col min="5371" max="5371" width="27.6640625" style="1" customWidth="1"/>
    <col min="5372" max="5372" width="22.6640625" style="1" customWidth="1"/>
    <col min="5373" max="5373" width="10.44140625" style="1" customWidth="1"/>
    <col min="5374" max="5375" width="11.6640625" style="1" customWidth="1"/>
    <col min="5376" max="5376" width="13.6640625" style="1" customWidth="1"/>
    <col min="5377" max="5377" width="14" style="1" customWidth="1"/>
    <col min="5378" max="5378" width="15.6640625" style="1" customWidth="1"/>
    <col min="5379" max="5379" width="6.33203125" style="1" customWidth="1"/>
    <col min="5380" max="5380" width="12.6640625" style="1" customWidth="1"/>
    <col min="5381" max="5381" width="0.44140625" style="1" customWidth="1"/>
    <col min="5382" max="5382" width="1" style="1" customWidth="1"/>
    <col min="5383" max="5624" width="9.109375" style="1"/>
    <col min="5625" max="5625" width="0.5546875" style="1" customWidth="1"/>
    <col min="5626" max="5626" width="2.6640625" style="1" customWidth="1"/>
    <col min="5627" max="5627" width="27.6640625" style="1" customWidth="1"/>
    <col min="5628" max="5628" width="22.6640625" style="1" customWidth="1"/>
    <col min="5629" max="5629" width="10.44140625" style="1" customWidth="1"/>
    <col min="5630" max="5631" width="11.6640625" style="1" customWidth="1"/>
    <col min="5632" max="5632" width="13.6640625" style="1" customWidth="1"/>
    <col min="5633" max="5633" width="14" style="1" customWidth="1"/>
    <col min="5634" max="5634" width="15.6640625" style="1" customWidth="1"/>
    <col min="5635" max="5635" width="6.33203125" style="1" customWidth="1"/>
    <col min="5636" max="5636" width="12.6640625" style="1" customWidth="1"/>
    <col min="5637" max="5637" width="0.44140625" style="1" customWidth="1"/>
    <col min="5638" max="5638" width="1" style="1" customWidth="1"/>
    <col min="5639" max="5880" width="9.109375" style="1"/>
    <col min="5881" max="5881" width="0.5546875" style="1" customWidth="1"/>
    <col min="5882" max="5882" width="2.6640625" style="1" customWidth="1"/>
    <col min="5883" max="5883" width="27.6640625" style="1" customWidth="1"/>
    <col min="5884" max="5884" width="22.6640625" style="1" customWidth="1"/>
    <col min="5885" max="5885" width="10.44140625" style="1" customWidth="1"/>
    <col min="5886" max="5887" width="11.6640625" style="1" customWidth="1"/>
    <col min="5888" max="5888" width="13.6640625" style="1" customWidth="1"/>
    <col min="5889" max="5889" width="14" style="1" customWidth="1"/>
    <col min="5890" max="5890" width="15.6640625" style="1" customWidth="1"/>
    <col min="5891" max="5891" width="6.33203125" style="1" customWidth="1"/>
    <col min="5892" max="5892" width="12.6640625" style="1" customWidth="1"/>
    <col min="5893" max="5893" width="0.44140625" style="1" customWidth="1"/>
    <col min="5894" max="5894" width="1" style="1" customWidth="1"/>
    <col min="5895" max="6136" width="9.109375" style="1"/>
    <col min="6137" max="6137" width="0.5546875" style="1" customWidth="1"/>
    <col min="6138" max="6138" width="2.6640625" style="1" customWidth="1"/>
    <col min="6139" max="6139" width="27.6640625" style="1" customWidth="1"/>
    <col min="6140" max="6140" width="22.6640625" style="1" customWidth="1"/>
    <col min="6141" max="6141" width="10.44140625" style="1" customWidth="1"/>
    <col min="6142" max="6143" width="11.6640625" style="1" customWidth="1"/>
    <col min="6144" max="6144" width="13.6640625" style="1" customWidth="1"/>
    <col min="6145" max="6145" width="14" style="1" customWidth="1"/>
    <col min="6146" max="6146" width="15.6640625" style="1" customWidth="1"/>
    <col min="6147" max="6147" width="6.33203125" style="1" customWidth="1"/>
    <col min="6148" max="6148" width="12.6640625" style="1" customWidth="1"/>
    <col min="6149" max="6149" width="0.44140625" style="1" customWidth="1"/>
    <col min="6150" max="6150" width="1" style="1" customWidth="1"/>
    <col min="6151" max="6392" width="9.109375" style="1"/>
    <col min="6393" max="6393" width="0.5546875" style="1" customWidth="1"/>
    <col min="6394" max="6394" width="2.6640625" style="1" customWidth="1"/>
    <col min="6395" max="6395" width="27.6640625" style="1" customWidth="1"/>
    <col min="6396" max="6396" width="22.6640625" style="1" customWidth="1"/>
    <col min="6397" max="6397" width="10.44140625" style="1" customWidth="1"/>
    <col min="6398" max="6399" width="11.6640625" style="1" customWidth="1"/>
    <col min="6400" max="6400" width="13.6640625" style="1" customWidth="1"/>
    <col min="6401" max="6401" width="14" style="1" customWidth="1"/>
    <col min="6402" max="6402" width="15.6640625" style="1" customWidth="1"/>
    <col min="6403" max="6403" width="6.33203125" style="1" customWidth="1"/>
    <col min="6404" max="6404" width="12.6640625" style="1" customWidth="1"/>
    <col min="6405" max="6405" width="0.44140625" style="1" customWidth="1"/>
    <col min="6406" max="6406" width="1" style="1" customWidth="1"/>
    <col min="6407" max="6648" width="9.109375" style="1"/>
    <col min="6649" max="6649" width="0.5546875" style="1" customWidth="1"/>
    <col min="6650" max="6650" width="2.6640625" style="1" customWidth="1"/>
    <col min="6651" max="6651" width="27.6640625" style="1" customWidth="1"/>
    <col min="6652" max="6652" width="22.6640625" style="1" customWidth="1"/>
    <col min="6653" max="6653" width="10.44140625" style="1" customWidth="1"/>
    <col min="6654" max="6655" width="11.6640625" style="1" customWidth="1"/>
    <col min="6656" max="6656" width="13.6640625" style="1" customWidth="1"/>
    <col min="6657" max="6657" width="14" style="1" customWidth="1"/>
    <col min="6658" max="6658" width="15.6640625" style="1" customWidth="1"/>
    <col min="6659" max="6659" width="6.33203125" style="1" customWidth="1"/>
    <col min="6660" max="6660" width="12.6640625" style="1" customWidth="1"/>
    <col min="6661" max="6661" width="0.44140625" style="1" customWidth="1"/>
    <col min="6662" max="6662" width="1" style="1" customWidth="1"/>
    <col min="6663" max="6904" width="9.109375" style="1"/>
    <col min="6905" max="6905" width="0.5546875" style="1" customWidth="1"/>
    <col min="6906" max="6906" width="2.6640625" style="1" customWidth="1"/>
    <col min="6907" max="6907" width="27.6640625" style="1" customWidth="1"/>
    <col min="6908" max="6908" width="22.6640625" style="1" customWidth="1"/>
    <col min="6909" max="6909" width="10.44140625" style="1" customWidth="1"/>
    <col min="6910" max="6911" width="11.6640625" style="1" customWidth="1"/>
    <col min="6912" max="6912" width="13.6640625" style="1" customWidth="1"/>
    <col min="6913" max="6913" width="14" style="1" customWidth="1"/>
    <col min="6914" max="6914" width="15.6640625" style="1" customWidth="1"/>
    <col min="6915" max="6915" width="6.33203125" style="1" customWidth="1"/>
    <col min="6916" max="6916" width="12.6640625" style="1" customWidth="1"/>
    <col min="6917" max="6917" width="0.44140625" style="1" customWidth="1"/>
    <col min="6918" max="6918" width="1" style="1" customWidth="1"/>
    <col min="6919" max="7160" width="9.109375" style="1"/>
    <col min="7161" max="7161" width="0.5546875" style="1" customWidth="1"/>
    <col min="7162" max="7162" width="2.6640625" style="1" customWidth="1"/>
    <col min="7163" max="7163" width="27.6640625" style="1" customWidth="1"/>
    <col min="7164" max="7164" width="22.6640625" style="1" customWidth="1"/>
    <col min="7165" max="7165" width="10.44140625" style="1" customWidth="1"/>
    <col min="7166" max="7167" width="11.6640625" style="1" customWidth="1"/>
    <col min="7168" max="7168" width="13.6640625" style="1" customWidth="1"/>
    <col min="7169" max="7169" width="14" style="1" customWidth="1"/>
    <col min="7170" max="7170" width="15.6640625" style="1" customWidth="1"/>
    <col min="7171" max="7171" width="6.33203125" style="1" customWidth="1"/>
    <col min="7172" max="7172" width="12.6640625" style="1" customWidth="1"/>
    <col min="7173" max="7173" width="0.44140625" style="1" customWidth="1"/>
    <col min="7174" max="7174" width="1" style="1" customWidth="1"/>
    <col min="7175" max="7416" width="9.109375" style="1"/>
    <col min="7417" max="7417" width="0.5546875" style="1" customWidth="1"/>
    <col min="7418" max="7418" width="2.6640625" style="1" customWidth="1"/>
    <col min="7419" max="7419" width="27.6640625" style="1" customWidth="1"/>
    <col min="7420" max="7420" width="22.6640625" style="1" customWidth="1"/>
    <col min="7421" max="7421" width="10.44140625" style="1" customWidth="1"/>
    <col min="7422" max="7423" width="11.6640625" style="1" customWidth="1"/>
    <col min="7424" max="7424" width="13.6640625" style="1" customWidth="1"/>
    <col min="7425" max="7425" width="14" style="1" customWidth="1"/>
    <col min="7426" max="7426" width="15.6640625" style="1" customWidth="1"/>
    <col min="7427" max="7427" width="6.33203125" style="1" customWidth="1"/>
    <col min="7428" max="7428" width="12.6640625" style="1" customWidth="1"/>
    <col min="7429" max="7429" width="0.44140625" style="1" customWidth="1"/>
    <col min="7430" max="7430" width="1" style="1" customWidth="1"/>
    <col min="7431" max="7672" width="9.109375" style="1"/>
    <col min="7673" max="7673" width="0.5546875" style="1" customWidth="1"/>
    <col min="7674" max="7674" width="2.6640625" style="1" customWidth="1"/>
    <col min="7675" max="7675" width="27.6640625" style="1" customWidth="1"/>
    <col min="7676" max="7676" width="22.6640625" style="1" customWidth="1"/>
    <col min="7677" max="7677" width="10.44140625" style="1" customWidth="1"/>
    <col min="7678" max="7679" width="11.6640625" style="1" customWidth="1"/>
    <col min="7680" max="7680" width="13.6640625" style="1" customWidth="1"/>
    <col min="7681" max="7681" width="14" style="1" customWidth="1"/>
    <col min="7682" max="7682" width="15.6640625" style="1" customWidth="1"/>
    <col min="7683" max="7683" width="6.33203125" style="1" customWidth="1"/>
    <col min="7684" max="7684" width="12.6640625" style="1" customWidth="1"/>
    <col min="7685" max="7685" width="0.44140625" style="1" customWidth="1"/>
    <col min="7686" max="7686" width="1" style="1" customWidth="1"/>
    <col min="7687" max="7928" width="9.109375" style="1"/>
    <col min="7929" max="7929" width="0.5546875" style="1" customWidth="1"/>
    <col min="7930" max="7930" width="2.6640625" style="1" customWidth="1"/>
    <col min="7931" max="7931" width="27.6640625" style="1" customWidth="1"/>
    <col min="7932" max="7932" width="22.6640625" style="1" customWidth="1"/>
    <col min="7933" max="7933" width="10.44140625" style="1" customWidth="1"/>
    <col min="7934" max="7935" width="11.6640625" style="1" customWidth="1"/>
    <col min="7936" max="7936" width="13.6640625" style="1" customWidth="1"/>
    <col min="7937" max="7937" width="14" style="1" customWidth="1"/>
    <col min="7938" max="7938" width="15.6640625" style="1" customWidth="1"/>
    <col min="7939" max="7939" width="6.33203125" style="1" customWidth="1"/>
    <col min="7940" max="7940" width="12.6640625" style="1" customWidth="1"/>
    <col min="7941" max="7941" width="0.44140625" style="1" customWidth="1"/>
    <col min="7942" max="7942" width="1" style="1" customWidth="1"/>
    <col min="7943" max="8184" width="9.109375" style="1"/>
    <col min="8185" max="8185" width="0.5546875" style="1" customWidth="1"/>
    <col min="8186" max="8186" width="2.6640625" style="1" customWidth="1"/>
    <col min="8187" max="8187" width="27.6640625" style="1" customWidth="1"/>
    <col min="8188" max="8188" width="22.6640625" style="1" customWidth="1"/>
    <col min="8189" max="8189" width="10.44140625" style="1" customWidth="1"/>
    <col min="8190" max="8191" width="11.6640625" style="1" customWidth="1"/>
    <col min="8192" max="8192" width="13.6640625" style="1" customWidth="1"/>
    <col min="8193" max="8193" width="14" style="1" customWidth="1"/>
    <col min="8194" max="8194" width="15.6640625" style="1" customWidth="1"/>
    <col min="8195" max="8195" width="6.33203125" style="1" customWidth="1"/>
    <col min="8196" max="8196" width="12.6640625" style="1" customWidth="1"/>
    <col min="8197" max="8197" width="0.44140625" style="1" customWidth="1"/>
    <col min="8198" max="8198" width="1" style="1" customWidth="1"/>
    <col min="8199" max="8440" width="9.109375" style="1"/>
    <col min="8441" max="8441" width="0.5546875" style="1" customWidth="1"/>
    <col min="8442" max="8442" width="2.6640625" style="1" customWidth="1"/>
    <col min="8443" max="8443" width="27.6640625" style="1" customWidth="1"/>
    <col min="8444" max="8444" width="22.6640625" style="1" customWidth="1"/>
    <col min="8445" max="8445" width="10.44140625" style="1" customWidth="1"/>
    <col min="8446" max="8447" width="11.6640625" style="1" customWidth="1"/>
    <col min="8448" max="8448" width="13.6640625" style="1" customWidth="1"/>
    <col min="8449" max="8449" width="14" style="1" customWidth="1"/>
    <col min="8450" max="8450" width="15.6640625" style="1" customWidth="1"/>
    <col min="8451" max="8451" width="6.33203125" style="1" customWidth="1"/>
    <col min="8452" max="8452" width="12.6640625" style="1" customWidth="1"/>
    <col min="8453" max="8453" width="0.44140625" style="1" customWidth="1"/>
    <col min="8454" max="8454" width="1" style="1" customWidth="1"/>
    <col min="8455" max="8696" width="9.109375" style="1"/>
    <col min="8697" max="8697" width="0.5546875" style="1" customWidth="1"/>
    <col min="8698" max="8698" width="2.6640625" style="1" customWidth="1"/>
    <col min="8699" max="8699" width="27.6640625" style="1" customWidth="1"/>
    <col min="8700" max="8700" width="22.6640625" style="1" customWidth="1"/>
    <col min="8701" max="8701" width="10.44140625" style="1" customWidth="1"/>
    <col min="8702" max="8703" width="11.6640625" style="1" customWidth="1"/>
    <col min="8704" max="8704" width="13.6640625" style="1" customWidth="1"/>
    <col min="8705" max="8705" width="14" style="1" customWidth="1"/>
    <col min="8706" max="8706" width="15.6640625" style="1" customWidth="1"/>
    <col min="8707" max="8707" width="6.33203125" style="1" customWidth="1"/>
    <col min="8708" max="8708" width="12.6640625" style="1" customWidth="1"/>
    <col min="8709" max="8709" width="0.44140625" style="1" customWidth="1"/>
    <col min="8710" max="8710" width="1" style="1" customWidth="1"/>
    <col min="8711" max="8952" width="9.109375" style="1"/>
    <col min="8953" max="8953" width="0.5546875" style="1" customWidth="1"/>
    <col min="8954" max="8954" width="2.6640625" style="1" customWidth="1"/>
    <col min="8955" max="8955" width="27.6640625" style="1" customWidth="1"/>
    <col min="8956" max="8956" width="22.6640625" style="1" customWidth="1"/>
    <col min="8957" max="8957" width="10.44140625" style="1" customWidth="1"/>
    <col min="8958" max="8959" width="11.6640625" style="1" customWidth="1"/>
    <col min="8960" max="8960" width="13.6640625" style="1" customWidth="1"/>
    <col min="8961" max="8961" width="14" style="1" customWidth="1"/>
    <col min="8962" max="8962" width="15.6640625" style="1" customWidth="1"/>
    <col min="8963" max="8963" width="6.33203125" style="1" customWidth="1"/>
    <col min="8964" max="8964" width="12.6640625" style="1" customWidth="1"/>
    <col min="8965" max="8965" width="0.44140625" style="1" customWidth="1"/>
    <col min="8966" max="8966" width="1" style="1" customWidth="1"/>
    <col min="8967" max="9208" width="9.109375" style="1"/>
    <col min="9209" max="9209" width="0.5546875" style="1" customWidth="1"/>
    <col min="9210" max="9210" width="2.6640625" style="1" customWidth="1"/>
    <col min="9211" max="9211" width="27.6640625" style="1" customWidth="1"/>
    <col min="9212" max="9212" width="22.6640625" style="1" customWidth="1"/>
    <col min="9213" max="9213" width="10.44140625" style="1" customWidth="1"/>
    <col min="9214" max="9215" width="11.6640625" style="1" customWidth="1"/>
    <col min="9216" max="9216" width="13.6640625" style="1" customWidth="1"/>
    <col min="9217" max="9217" width="14" style="1" customWidth="1"/>
    <col min="9218" max="9218" width="15.6640625" style="1" customWidth="1"/>
    <col min="9219" max="9219" width="6.33203125" style="1" customWidth="1"/>
    <col min="9220" max="9220" width="12.6640625" style="1" customWidth="1"/>
    <col min="9221" max="9221" width="0.44140625" style="1" customWidth="1"/>
    <col min="9222" max="9222" width="1" style="1" customWidth="1"/>
    <col min="9223" max="9464" width="9.109375" style="1"/>
    <col min="9465" max="9465" width="0.5546875" style="1" customWidth="1"/>
    <col min="9466" max="9466" width="2.6640625" style="1" customWidth="1"/>
    <col min="9467" max="9467" width="27.6640625" style="1" customWidth="1"/>
    <col min="9468" max="9468" width="22.6640625" style="1" customWidth="1"/>
    <col min="9469" max="9469" width="10.44140625" style="1" customWidth="1"/>
    <col min="9470" max="9471" width="11.6640625" style="1" customWidth="1"/>
    <col min="9472" max="9472" width="13.6640625" style="1" customWidth="1"/>
    <col min="9473" max="9473" width="14" style="1" customWidth="1"/>
    <col min="9474" max="9474" width="15.6640625" style="1" customWidth="1"/>
    <col min="9475" max="9475" width="6.33203125" style="1" customWidth="1"/>
    <col min="9476" max="9476" width="12.6640625" style="1" customWidth="1"/>
    <col min="9477" max="9477" width="0.44140625" style="1" customWidth="1"/>
    <col min="9478" max="9478" width="1" style="1" customWidth="1"/>
    <col min="9479" max="9720" width="9.109375" style="1"/>
    <col min="9721" max="9721" width="0.5546875" style="1" customWidth="1"/>
    <col min="9722" max="9722" width="2.6640625" style="1" customWidth="1"/>
    <col min="9723" max="9723" width="27.6640625" style="1" customWidth="1"/>
    <col min="9724" max="9724" width="22.6640625" style="1" customWidth="1"/>
    <col min="9725" max="9725" width="10.44140625" style="1" customWidth="1"/>
    <col min="9726" max="9727" width="11.6640625" style="1" customWidth="1"/>
    <col min="9728" max="9728" width="13.6640625" style="1" customWidth="1"/>
    <col min="9729" max="9729" width="14" style="1" customWidth="1"/>
    <col min="9730" max="9730" width="15.6640625" style="1" customWidth="1"/>
    <col min="9731" max="9731" width="6.33203125" style="1" customWidth="1"/>
    <col min="9732" max="9732" width="12.6640625" style="1" customWidth="1"/>
    <col min="9733" max="9733" width="0.44140625" style="1" customWidth="1"/>
    <col min="9734" max="9734" width="1" style="1" customWidth="1"/>
    <col min="9735" max="9976" width="9.109375" style="1"/>
    <col min="9977" max="9977" width="0.5546875" style="1" customWidth="1"/>
    <col min="9978" max="9978" width="2.6640625" style="1" customWidth="1"/>
    <col min="9979" max="9979" width="27.6640625" style="1" customWidth="1"/>
    <col min="9980" max="9980" width="22.6640625" style="1" customWidth="1"/>
    <col min="9981" max="9981" width="10.44140625" style="1" customWidth="1"/>
    <col min="9982" max="9983" width="11.6640625" style="1" customWidth="1"/>
    <col min="9984" max="9984" width="13.6640625" style="1" customWidth="1"/>
    <col min="9985" max="9985" width="14" style="1" customWidth="1"/>
    <col min="9986" max="9986" width="15.6640625" style="1" customWidth="1"/>
    <col min="9987" max="9987" width="6.33203125" style="1" customWidth="1"/>
    <col min="9988" max="9988" width="12.6640625" style="1" customWidth="1"/>
    <col min="9989" max="9989" width="0.44140625" style="1" customWidth="1"/>
    <col min="9990" max="9990" width="1" style="1" customWidth="1"/>
    <col min="9991" max="10232" width="9.109375" style="1"/>
    <col min="10233" max="10233" width="0.5546875" style="1" customWidth="1"/>
    <col min="10234" max="10234" width="2.6640625" style="1" customWidth="1"/>
    <col min="10235" max="10235" width="27.6640625" style="1" customWidth="1"/>
    <col min="10236" max="10236" width="22.6640625" style="1" customWidth="1"/>
    <col min="10237" max="10237" width="10.44140625" style="1" customWidth="1"/>
    <col min="10238" max="10239" width="11.6640625" style="1" customWidth="1"/>
    <col min="10240" max="10240" width="13.6640625" style="1" customWidth="1"/>
    <col min="10241" max="10241" width="14" style="1" customWidth="1"/>
    <col min="10242" max="10242" width="15.6640625" style="1" customWidth="1"/>
    <col min="10243" max="10243" width="6.33203125" style="1" customWidth="1"/>
    <col min="10244" max="10244" width="12.6640625" style="1" customWidth="1"/>
    <col min="10245" max="10245" width="0.44140625" style="1" customWidth="1"/>
    <col min="10246" max="10246" width="1" style="1" customWidth="1"/>
    <col min="10247" max="10488" width="9.109375" style="1"/>
    <col min="10489" max="10489" width="0.5546875" style="1" customWidth="1"/>
    <col min="10490" max="10490" width="2.6640625" style="1" customWidth="1"/>
    <col min="10491" max="10491" width="27.6640625" style="1" customWidth="1"/>
    <col min="10492" max="10492" width="22.6640625" style="1" customWidth="1"/>
    <col min="10493" max="10493" width="10.44140625" style="1" customWidth="1"/>
    <col min="10494" max="10495" width="11.6640625" style="1" customWidth="1"/>
    <col min="10496" max="10496" width="13.6640625" style="1" customWidth="1"/>
    <col min="10497" max="10497" width="14" style="1" customWidth="1"/>
    <col min="10498" max="10498" width="15.6640625" style="1" customWidth="1"/>
    <col min="10499" max="10499" width="6.33203125" style="1" customWidth="1"/>
    <col min="10500" max="10500" width="12.6640625" style="1" customWidth="1"/>
    <col min="10501" max="10501" width="0.44140625" style="1" customWidth="1"/>
    <col min="10502" max="10502" width="1" style="1" customWidth="1"/>
    <col min="10503" max="10744" width="9.109375" style="1"/>
    <col min="10745" max="10745" width="0.5546875" style="1" customWidth="1"/>
    <col min="10746" max="10746" width="2.6640625" style="1" customWidth="1"/>
    <col min="10747" max="10747" width="27.6640625" style="1" customWidth="1"/>
    <col min="10748" max="10748" width="22.6640625" style="1" customWidth="1"/>
    <col min="10749" max="10749" width="10.44140625" style="1" customWidth="1"/>
    <col min="10750" max="10751" width="11.6640625" style="1" customWidth="1"/>
    <col min="10752" max="10752" width="13.6640625" style="1" customWidth="1"/>
    <col min="10753" max="10753" width="14" style="1" customWidth="1"/>
    <col min="10754" max="10754" width="15.6640625" style="1" customWidth="1"/>
    <col min="10755" max="10755" width="6.33203125" style="1" customWidth="1"/>
    <col min="10756" max="10756" width="12.6640625" style="1" customWidth="1"/>
    <col min="10757" max="10757" width="0.44140625" style="1" customWidth="1"/>
    <col min="10758" max="10758" width="1" style="1" customWidth="1"/>
    <col min="10759" max="11000" width="9.109375" style="1"/>
    <col min="11001" max="11001" width="0.5546875" style="1" customWidth="1"/>
    <col min="11002" max="11002" width="2.6640625" style="1" customWidth="1"/>
    <col min="11003" max="11003" width="27.6640625" style="1" customWidth="1"/>
    <col min="11004" max="11004" width="22.6640625" style="1" customWidth="1"/>
    <col min="11005" max="11005" width="10.44140625" style="1" customWidth="1"/>
    <col min="11006" max="11007" width="11.6640625" style="1" customWidth="1"/>
    <col min="11008" max="11008" width="13.6640625" style="1" customWidth="1"/>
    <col min="11009" max="11009" width="14" style="1" customWidth="1"/>
    <col min="11010" max="11010" width="15.6640625" style="1" customWidth="1"/>
    <col min="11011" max="11011" width="6.33203125" style="1" customWidth="1"/>
    <col min="11012" max="11012" width="12.6640625" style="1" customWidth="1"/>
    <col min="11013" max="11013" width="0.44140625" style="1" customWidth="1"/>
    <col min="11014" max="11014" width="1" style="1" customWidth="1"/>
    <col min="11015" max="11256" width="9.109375" style="1"/>
    <col min="11257" max="11257" width="0.5546875" style="1" customWidth="1"/>
    <col min="11258" max="11258" width="2.6640625" style="1" customWidth="1"/>
    <col min="11259" max="11259" width="27.6640625" style="1" customWidth="1"/>
    <col min="11260" max="11260" width="22.6640625" style="1" customWidth="1"/>
    <col min="11261" max="11261" width="10.44140625" style="1" customWidth="1"/>
    <col min="11262" max="11263" width="11.6640625" style="1" customWidth="1"/>
    <col min="11264" max="11264" width="13.6640625" style="1" customWidth="1"/>
    <col min="11265" max="11265" width="14" style="1" customWidth="1"/>
    <col min="11266" max="11266" width="15.6640625" style="1" customWidth="1"/>
    <col min="11267" max="11267" width="6.33203125" style="1" customWidth="1"/>
    <col min="11268" max="11268" width="12.6640625" style="1" customWidth="1"/>
    <col min="11269" max="11269" width="0.44140625" style="1" customWidth="1"/>
    <col min="11270" max="11270" width="1" style="1" customWidth="1"/>
    <col min="11271" max="11512" width="9.109375" style="1"/>
    <col min="11513" max="11513" width="0.5546875" style="1" customWidth="1"/>
    <col min="11514" max="11514" width="2.6640625" style="1" customWidth="1"/>
    <col min="11515" max="11515" width="27.6640625" style="1" customWidth="1"/>
    <col min="11516" max="11516" width="22.6640625" style="1" customWidth="1"/>
    <col min="11517" max="11517" width="10.44140625" style="1" customWidth="1"/>
    <col min="11518" max="11519" width="11.6640625" style="1" customWidth="1"/>
    <col min="11520" max="11520" width="13.6640625" style="1" customWidth="1"/>
    <col min="11521" max="11521" width="14" style="1" customWidth="1"/>
    <col min="11522" max="11522" width="15.6640625" style="1" customWidth="1"/>
    <col min="11523" max="11523" width="6.33203125" style="1" customWidth="1"/>
    <col min="11524" max="11524" width="12.6640625" style="1" customWidth="1"/>
    <col min="11525" max="11525" width="0.44140625" style="1" customWidth="1"/>
    <col min="11526" max="11526" width="1" style="1" customWidth="1"/>
    <col min="11527" max="11768" width="9.109375" style="1"/>
    <col min="11769" max="11769" width="0.5546875" style="1" customWidth="1"/>
    <col min="11770" max="11770" width="2.6640625" style="1" customWidth="1"/>
    <col min="11771" max="11771" width="27.6640625" style="1" customWidth="1"/>
    <col min="11772" max="11772" width="22.6640625" style="1" customWidth="1"/>
    <col min="11773" max="11773" width="10.44140625" style="1" customWidth="1"/>
    <col min="11774" max="11775" width="11.6640625" style="1" customWidth="1"/>
    <col min="11776" max="11776" width="13.6640625" style="1" customWidth="1"/>
    <col min="11777" max="11777" width="14" style="1" customWidth="1"/>
    <col min="11778" max="11778" width="15.6640625" style="1" customWidth="1"/>
    <col min="11779" max="11779" width="6.33203125" style="1" customWidth="1"/>
    <col min="11780" max="11780" width="12.6640625" style="1" customWidth="1"/>
    <col min="11781" max="11781" width="0.44140625" style="1" customWidth="1"/>
    <col min="11782" max="11782" width="1" style="1" customWidth="1"/>
    <col min="11783" max="12024" width="9.109375" style="1"/>
    <col min="12025" max="12025" width="0.5546875" style="1" customWidth="1"/>
    <col min="12026" max="12026" width="2.6640625" style="1" customWidth="1"/>
    <col min="12027" max="12027" width="27.6640625" style="1" customWidth="1"/>
    <col min="12028" max="12028" width="22.6640625" style="1" customWidth="1"/>
    <col min="12029" max="12029" width="10.44140625" style="1" customWidth="1"/>
    <col min="12030" max="12031" width="11.6640625" style="1" customWidth="1"/>
    <col min="12032" max="12032" width="13.6640625" style="1" customWidth="1"/>
    <col min="12033" max="12033" width="14" style="1" customWidth="1"/>
    <col min="12034" max="12034" width="15.6640625" style="1" customWidth="1"/>
    <col min="12035" max="12035" width="6.33203125" style="1" customWidth="1"/>
    <col min="12036" max="12036" width="12.6640625" style="1" customWidth="1"/>
    <col min="12037" max="12037" width="0.44140625" style="1" customWidth="1"/>
    <col min="12038" max="12038" width="1" style="1" customWidth="1"/>
    <col min="12039" max="12280" width="9.109375" style="1"/>
    <col min="12281" max="12281" width="0.5546875" style="1" customWidth="1"/>
    <col min="12282" max="12282" width="2.6640625" style="1" customWidth="1"/>
    <col min="12283" max="12283" width="27.6640625" style="1" customWidth="1"/>
    <col min="12284" max="12284" width="22.6640625" style="1" customWidth="1"/>
    <col min="12285" max="12285" width="10.44140625" style="1" customWidth="1"/>
    <col min="12286" max="12287" width="11.6640625" style="1" customWidth="1"/>
    <col min="12288" max="12288" width="13.6640625" style="1" customWidth="1"/>
    <col min="12289" max="12289" width="14" style="1" customWidth="1"/>
    <col min="12290" max="12290" width="15.6640625" style="1" customWidth="1"/>
    <col min="12291" max="12291" width="6.33203125" style="1" customWidth="1"/>
    <col min="12292" max="12292" width="12.6640625" style="1" customWidth="1"/>
    <col min="12293" max="12293" width="0.44140625" style="1" customWidth="1"/>
    <col min="12294" max="12294" width="1" style="1" customWidth="1"/>
    <col min="12295" max="12536" width="9.109375" style="1"/>
    <col min="12537" max="12537" width="0.5546875" style="1" customWidth="1"/>
    <col min="12538" max="12538" width="2.6640625" style="1" customWidth="1"/>
    <col min="12539" max="12539" width="27.6640625" style="1" customWidth="1"/>
    <col min="12540" max="12540" width="22.6640625" style="1" customWidth="1"/>
    <col min="12541" max="12541" width="10.44140625" style="1" customWidth="1"/>
    <col min="12542" max="12543" width="11.6640625" style="1" customWidth="1"/>
    <col min="12544" max="12544" width="13.6640625" style="1" customWidth="1"/>
    <col min="12545" max="12545" width="14" style="1" customWidth="1"/>
    <col min="12546" max="12546" width="15.6640625" style="1" customWidth="1"/>
    <col min="12547" max="12547" width="6.33203125" style="1" customWidth="1"/>
    <col min="12548" max="12548" width="12.6640625" style="1" customWidth="1"/>
    <col min="12549" max="12549" width="0.44140625" style="1" customWidth="1"/>
    <col min="12550" max="12550" width="1" style="1" customWidth="1"/>
    <col min="12551" max="12792" width="9.109375" style="1"/>
    <col min="12793" max="12793" width="0.5546875" style="1" customWidth="1"/>
    <col min="12794" max="12794" width="2.6640625" style="1" customWidth="1"/>
    <col min="12795" max="12795" width="27.6640625" style="1" customWidth="1"/>
    <col min="12796" max="12796" width="22.6640625" style="1" customWidth="1"/>
    <col min="12797" max="12797" width="10.44140625" style="1" customWidth="1"/>
    <col min="12798" max="12799" width="11.6640625" style="1" customWidth="1"/>
    <col min="12800" max="12800" width="13.6640625" style="1" customWidth="1"/>
    <col min="12801" max="12801" width="14" style="1" customWidth="1"/>
    <col min="12802" max="12802" width="15.6640625" style="1" customWidth="1"/>
    <col min="12803" max="12803" width="6.33203125" style="1" customWidth="1"/>
    <col min="12804" max="12804" width="12.6640625" style="1" customWidth="1"/>
    <col min="12805" max="12805" width="0.44140625" style="1" customWidth="1"/>
    <col min="12806" max="12806" width="1" style="1" customWidth="1"/>
    <col min="12807" max="13048" width="9.109375" style="1"/>
    <col min="13049" max="13049" width="0.5546875" style="1" customWidth="1"/>
    <col min="13050" max="13050" width="2.6640625" style="1" customWidth="1"/>
    <col min="13051" max="13051" width="27.6640625" style="1" customWidth="1"/>
    <col min="13052" max="13052" width="22.6640625" style="1" customWidth="1"/>
    <col min="13053" max="13053" width="10.44140625" style="1" customWidth="1"/>
    <col min="13054" max="13055" width="11.6640625" style="1" customWidth="1"/>
    <col min="13056" max="13056" width="13.6640625" style="1" customWidth="1"/>
    <col min="13057" max="13057" width="14" style="1" customWidth="1"/>
    <col min="13058" max="13058" width="15.6640625" style="1" customWidth="1"/>
    <col min="13059" max="13059" width="6.33203125" style="1" customWidth="1"/>
    <col min="13060" max="13060" width="12.6640625" style="1" customWidth="1"/>
    <col min="13061" max="13061" width="0.44140625" style="1" customWidth="1"/>
    <col min="13062" max="13062" width="1" style="1" customWidth="1"/>
    <col min="13063" max="13304" width="9.109375" style="1"/>
    <col min="13305" max="13305" width="0.5546875" style="1" customWidth="1"/>
    <col min="13306" max="13306" width="2.6640625" style="1" customWidth="1"/>
    <col min="13307" max="13307" width="27.6640625" style="1" customWidth="1"/>
    <col min="13308" max="13308" width="22.6640625" style="1" customWidth="1"/>
    <col min="13309" max="13309" width="10.44140625" style="1" customWidth="1"/>
    <col min="13310" max="13311" width="11.6640625" style="1" customWidth="1"/>
    <col min="13312" max="13312" width="13.6640625" style="1" customWidth="1"/>
    <col min="13313" max="13313" width="14" style="1" customWidth="1"/>
    <col min="13314" max="13314" width="15.6640625" style="1" customWidth="1"/>
    <col min="13315" max="13315" width="6.33203125" style="1" customWidth="1"/>
    <col min="13316" max="13316" width="12.6640625" style="1" customWidth="1"/>
    <col min="13317" max="13317" width="0.44140625" style="1" customWidth="1"/>
    <col min="13318" max="13318" width="1" style="1" customWidth="1"/>
    <col min="13319" max="13560" width="9.109375" style="1"/>
    <col min="13561" max="13561" width="0.5546875" style="1" customWidth="1"/>
    <col min="13562" max="13562" width="2.6640625" style="1" customWidth="1"/>
    <col min="13563" max="13563" width="27.6640625" style="1" customWidth="1"/>
    <col min="13564" max="13564" width="22.6640625" style="1" customWidth="1"/>
    <col min="13565" max="13565" width="10.44140625" style="1" customWidth="1"/>
    <col min="13566" max="13567" width="11.6640625" style="1" customWidth="1"/>
    <col min="13568" max="13568" width="13.6640625" style="1" customWidth="1"/>
    <col min="13569" max="13569" width="14" style="1" customWidth="1"/>
    <col min="13570" max="13570" width="15.6640625" style="1" customWidth="1"/>
    <col min="13571" max="13571" width="6.33203125" style="1" customWidth="1"/>
    <col min="13572" max="13572" width="12.6640625" style="1" customWidth="1"/>
    <col min="13573" max="13573" width="0.44140625" style="1" customWidth="1"/>
    <col min="13574" max="13574" width="1" style="1" customWidth="1"/>
    <col min="13575" max="13816" width="9.109375" style="1"/>
    <col min="13817" max="13817" width="0.5546875" style="1" customWidth="1"/>
    <col min="13818" max="13818" width="2.6640625" style="1" customWidth="1"/>
    <col min="13819" max="13819" width="27.6640625" style="1" customWidth="1"/>
    <col min="13820" max="13820" width="22.6640625" style="1" customWidth="1"/>
    <col min="13821" max="13821" width="10.44140625" style="1" customWidth="1"/>
    <col min="13822" max="13823" width="11.6640625" style="1" customWidth="1"/>
    <col min="13824" max="13824" width="13.6640625" style="1" customWidth="1"/>
    <col min="13825" max="13825" width="14" style="1" customWidth="1"/>
    <col min="13826" max="13826" width="15.6640625" style="1" customWidth="1"/>
    <col min="13827" max="13827" width="6.33203125" style="1" customWidth="1"/>
    <col min="13828" max="13828" width="12.6640625" style="1" customWidth="1"/>
    <col min="13829" max="13829" width="0.44140625" style="1" customWidth="1"/>
    <col min="13830" max="13830" width="1" style="1" customWidth="1"/>
    <col min="13831" max="14072" width="9.109375" style="1"/>
    <col min="14073" max="14073" width="0.5546875" style="1" customWidth="1"/>
    <col min="14074" max="14074" width="2.6640625" style="1" customWidth="1"/>
    <col min="14075" max="14075" width="27.6640625" style="1" customWidth="1"/>
    <col min="14076" max="14076" width="22.6640625" style="1" customWidth="1"/>
    <col min="14077" max="14077" width="10.44140625" style="1" customWidth="1"/>
    <col min="14078" max="14079" width="11.6640625" style="1" customWidth="1"/>
    <col min="14080" max="14080" width="13.6640625" style="1" customWidth="1"/>
    <col min="14081" max="14081" width="14" style="1" customWidth="1"/>
    <col min="14082" max="14082" width="15.6640625" style="1" customWidth="1"/>
    <col min="14083" max="14083" width="6.33203125" style="1" customWidth="1"/>
    <col min="14084" max="14084" width="12.6640625" style="1" customWidth="1"/>
    <col min="14085" max="14085" width="0.44140625" style="1" customWidth="1"/>
    <col min="14086" max="14086" width="1" style="1" customWidth="1"/>
    <col min="14087" max="14328" width="9.109375" style="1"/>
    <col min="14329" max="14329" width="0.5546875" style="1" customWidth="1"/>
    <col min="14330" max="14330" width="2.6640625" style="1" customWidth="1"/>
    <col min="14331" max="14331" width="27.6640625" style="1" customWidth="1"/>
    <col min="14332" max="14332" width="22.6640625" style="1" customWidth="1"/>
    <col min="14333" max="14333" width="10.44140625" style="1" customWidth="1"/>
    <col min="14334" max="14335" width="11.6640625" style="1" customWidth="1"/>
    <col min="14336" max="14336" width="13.6640625" style="1" customWidth="1"/>
    <col min="14337" max="14337" width="14" style="1" customWidth="1"/>
    <col min="14338" max="14338" width="15.6640625" style="1" customWidth="1"/>
    <col min="14339" max="14339" width="6.33203125" style="1" customWidth="1"/>
    <col min="14340" max="14340" width="12.6640625" style="1" customWidth="1"/>
    <col min="14341" max="14341" width="0.44140625" style="1" customWidth="1"/>
    <col min="14342" max="14342" width="1" style="1" customWidth="1"/>
    <col min="14343" max="14584" width="9.109375" style="1"/>
    <col min="14585" max="14585" width="0.5546875" style="1" customWidth="1"/>
    <col min="14586" max="14586" width="2.6640625" style="1" customWidth="1"/>
    <col min="14587" max="14587" width="27.6640625" style="1" customWidth="1"/>
    <col min="14588" max="14588" width="22.6640625" style="1" customWidth="1"/>
    <col min="14589" max="14589" width="10.44140625" style="1" customWidth="1"/>
    <col min="14590" max="14591" width="11.6640625" style="1" customWidth="1"/>
    <col min="14592" max="14592" width="13.6640625" style="1" customWidth="1"/>
    <col min="14593" max="14593" width="14" style="1" customWidth="1"/>
    <col min="14594" max="14594" width="15.6640625" style="1" customWidth="1"/>
    <col min="14595" max="14595" width="6.33203125" style="1" customWidth="1"/>
    <col min="14596" max="14596" width="12.6640625" style="1" customWidth="1"/>
    <col min="14597" max="14597" width="0.44140625" style="1" customWidth="1"/>
    <col min="14598" max="14598" width="1" style="1" customWidth="1"/>
    <col min="14599" max="14840" width="9.109375" style="1"/>
    <col min="14841" max="14841" width="0.5546875" style="1" customWidth="1"/>
    <col min="14842" max="14842" width="2.6640625" style="1" customWidth="1"/>
    <col min="14843" max="14843" width="27.6640625" style="1" customWidth="1"/>
    <col min="14844" max="14844" width="22.6640625" style="1" customWidth="1"/>
    <col min="14845" max="14845" width="10.44140625" style="1" customWidth="1"/>
    <col min="14846" max="14847" width="11.6640625" style="1" customWidth="1"/>
    <col min="14848" max="14848" width="13.6640625" style="1" customWidth="1"/>
    <col min="14849" max="14849" width="14" style="1" customWidth="1"/>
    <col min="14850" max="14850" width="15.6640625" style="1" customWidth="1"/>
    <col min="14851" max="14851" width="6.33203125" style="1" customWidth="1"/>
    <col min="14852" max="14852" width="12.6640625" style="1" customWidth="1"/>
    <col min="14853" max="14853" width="0.44140625" style="1" customWidth="1"/>
    <col min="14854" max="14854" width="1" style="1" customWidth="1"/>
    <col min="14855" max="15096" width="9.109375" style="1"/>
    <col min="15097" max="15097" width="0.5546875" style="1" customWidth="1"/>
    <col min="15098" max="15098" width="2.6640625" style="1" customWidth="1"/>
    <col min="15099" max="15099" width="27.6640625" style="1" customWidth="1"/>
    <col min="15100" max="15100" width="22.6640625" style="1" customWidth="1"/>
    <col min="15101" max="15101" width="10.44140625" style="1" customWidth="1"/>
    <col min="15102" max="15103" width="11.6640625" style="1" customWidth="1"/>
    <col min="15104" max="15104" width="13.6640625" style="1" customWidth="1"/>
    <col min="15105" max="15105" width="14" style="1" customWidth="1"/>
    <col min="15106" max="15106" width="15.6640625" style="1" customWidth="1"/>
    <col min="15107" max="15107" width="6.33203125" style="1" customWidth="1"/>
    <col min="15108" max="15108" width="12.6640625" style="1" customWidth="1"/>
    <col min="15109" max="15109" width="0.44140625" style="1" customWidth="1"/>
    <col min="15110" max="15110" width="1" style="1" customWidth="1"/>
    <col min="15111" max="15352" width="9.109375" style="1"/>
    <col min="15353" max="15353" width="0.5546875" style="1" customWidth="1"/>
    <col min="15354" max="15354" width="2.6640625" style="1" customWidth="1"/>
    <col min="15355" max="15355" width="27.6640625" style="1" customWidth="1"/>
    <col min="15356" max="15356" width="22.6640625" style="1" customWidth="1"/>
    <col min="15357" max="15357" width="10.44140625" style="1" customWidth="1"/>
    <col min="15358" max="15359" width="11.6640625" style="1" customWidth="1"/>
    <col min="15360" max="15360" width="13.6640625" style="1" customWidth="1"/>
    <col min="15361" max="15361" width="14" style="1" customWidth="1"/>
    <col min="15362" max="15362" width="15.6640625" style="1" customWidth="1"/>
    <col min="15363" max="15363" width="6.33203125" style="1" customWidth="1"/>
    <col min="15364" max="15364" width="12.6640625" style="1" customWidth="1"/>
    <col min="15365" max="15365" width="0.44140625" style="1" customWidth="1"/>
    <col min="15366" max="15366" width="1" style="1" customWidth="1"/>
    <col min="15367" max="15608" width="9.109375" style="1"/>
    <col min="15609" max="15609" width="0.5546875" style="1" customWidth="1"/>
    <col min="15610" max="15610" width="2.6640625" style="1" customWidth="1"/>
    <col min="15611" max="15611" width="27.6640625" style="1" customWidth="1"/>
    <col min="15612" max="15612" width="22.6640625" style="1" customWidth="1"/>
    <col min="15613" max="15613" width="10.44140625" style="1" customWidth="1"/>
    <col min="15614" max="15615" width="11.6640625" style="1" customWidth="1"/>
    <col min="15616" max="15616" width="13.6640625" style="1" customWidth="1"/>
    <col min="15617" max="15617" width="14" style="1" customWidth="1"/>
    <col min="15618" max="15618" width="15.6640625" style="1" customWidth="1"/>
    <col min="15619" max="15619" width="6.33203125" style="1" customWidth="1"/>
    <col min="15620" max="15620" width="12.6640625" style="1" customWidth="1"/>
    <col min="15621" max="15621" width="0.44140625" style="1" customWidth="1"/>
    <col min="15622" max="15622" width="1" style="1" customWidth="1"/>
    <col min="15623" max="15864" width="9.109375" style="1"/>
    <col min="15865" max="15865" width="0.5546875" style="1" customWidth="1"/>
    <col min="15866" max="15866" width="2.6640625" style="1" customWidth="1"/>
    <col min="15867" max="15867" width="27.6640625" style="1" customWidth="1"/>
    <col min="15868" max="15868" width="22.6640625" style="1" customWidth="1"/>
    <col min="15869" max="15869" width="10.44140625" style="1" customWidth="1"/>
    <col min="15870" max="15871" width="11.6640625" style="1" customWidth="1"/>
    <col min="15872" max="15872" width="13.6640625" style="1" customWidth="1"/>
    <col min="15873" max="15873" width="14" style="1" customWidth="1"/>
    <col min="15874" max="15874" width="15.6640625" style="1" customWidth="1"/>
    <col min="15875" max="15875" width="6.33203125" style="1" customWidth="1"/>
    <col min="15876" max="15876" width="12.6640625" style="1" customWidth="1"/>
    <col min="15877" max="15877" width="0.44140625" style="1" customWidth="1"/>
    <col min="15878" max="15878" width="1" style="1" customWidth="1"/>
    <col min="15879" max="16120" width="9.109375" style="1"/>
    <col min="16121" max="16121" width="0.5546875" style="1" customWidth="1"/>
    <col min="16122" max="16122" width="2.6640625" style="1" customWidth="1"/>
    <col min="16123" max="16123" width="27.6640625" style="1" customWidth="1"/>
    <col min="16124" max="16124" width="22.6640625" style="1" customWidth="1"/>
    <col min="16125" max="16125" width="10.44140625" style="1" customWidth="1"/>
    <col min="16126" max="16127" width="11.6640625" style="1" customWidth="1"/>
    <col min="16128" max="16128" width="13.6640625" style="1" customWidth="1"/>
    <col min="16129" max="16129" width="14" style="1" customWidth="1"/>
    <col min="16130" max="16130" width="15.6640625" style="1" customWidth="1"/>
    <col min="16131" max="16131" width="6.33203125" style="1" customWidth="1"/>
    <col min="16132" max="16132" width="12.6640625" style="1" customWidth="1"/>
    <col min="16133" max="16133" width="0.44140625" style="1" customWidth="1"/>
    <col min="16134" max="16134" width="1" style="1" customWidth="1"/>
    <col min="16135" max="16382" width="9.109375" style="1"/>
    <col min="16383" max="16384" width="9.109375" style="1" customWidth="1"/>
  </cols>
  <sheetData>
    <row r="7" spans="1:15">
      <c r="A7" s="71"/>
      <c r="N7" s="1536"/>
    </row>
    <row r="8" spans="1:15">
      <c r="A8" s="74"/>
      <c r="C8" s="1540"/>
      <c r="D8" s="1540"/>
      <c r="E8" s="1540"/>
      <c r="F8" s="1540"/>
      <c r="G8" s="1540"/>
      <c r="H8" s="1540"/>
      <c r="I8" s="1540"/>
      <c r="J8" s="1540"/>
      <c r="K8" s="1540"/>
      <c r="L8" s="1540"/>
      <c r="M8" s="1540"/>
      <c r="N8" s="69"/>
    </row>
    <row r="9" spans="1:15">
      <c r="A9" s="74"/>
      <c r="C9" s="539"/>
      <c r="D9" s="539"/>
      <c r="E9" s="539"/>
      <c r="F9" s="539"/>
      <c r="G9" s="539"/>
      <c r="H9" s="539"/>
      <c r="I9" s="539"/>
      <c r="J9" s="539"/>
      <c r="K9" s="539"/>
      <c r="L9" s="539"/>
      <c r="M9" s="539"/>
      <c r="N9" s="1536"/>
    </row>
    <row r="10" spans="1:15">
      <c r="A10" s="74"/>
      <c r="C10" s="539"/>
      <c r="D10" s="539"/>
      <c r="E10" s="539"/>
      <c r="F10" s="539"/>
      <c r="G10" s="539"/>
      <c r="H10" s="539"/>
      <c r="I10" s="539"/>
      <c r="J10" s="539"/>
      <c r="K10" s="539"/>
      <c r="L10" s="539"/>
      <c r="M10" s="539"/>
      <c r="N10" s="1536"/>
    </row>
    <row r="11" spans="1:15">
      <c r="A11" s="74"/>
      <c r="C11" s="539"/>
      <c r="D11" s="539"/>
      <c r="E11" s="539"/>
      <c r="F11" s="539"/>
      <c r="G11" s="539"/>
      <c r="H11" s="539"/>
      <c r="I11" s="539"/>
      <c r="J11" s="539"/>
      <c r="K11" s="539"/>
      <c r="L11" s="539"/>
      <c r="M11" s="539"/>
      <c r="N11" s="1536"/>
    </row>
    <row r="12" spans="1:15" ht="34.799999999999997">
      <c r="A12" s="74"/>
      <c r="C12" s="1614" t="s">
        <v>1140</v>
      </c>
      <c r="D12" s="1614"/>
      <c r="E12" s="1614"/>
      <c r="F12" s="1614"/>
      <c r="G12" s="9"/>
      <c r="H12" s="9"/>
      <c r="I12" s="9"/>
      <c r="J12" s="9"/>
      <c r="K12" s="1609"/>
      <c r="L12" s="1609"/>
      <c r="M12" s="9"/>
      <c r="N12" s="69"/>
      <c r="O12" s="9"/>
    </row>
    <row r="13" spans="1:15" ht="34.799999999999997">
      <c r="A13" s="74"/>
      <c r="C13" s="1614"/>
      <c r="D13" s="1614"/>
      <c r="E13" s="1614"/>
      <c r="F13" s="1614"/>
      <c r="G13" s="9"/>
      <c r="H13" s="9"/>
      <c r="I13" s="9"/>
      <c r="J13" s="10"/>
      <c r="K13" s="10"/>
      <c r="L13" s="10"/>
      <c r="M13" s="9"/>
      <c r="N13" s="69"/>
      <c r="O13" s="9"/>
    </row>
    <row r="14" spans="1:15" ht="22.8">
      <c r="A14" s="74"/>
      <c r="C14" s="466" t="str">
        <f>'i10 FL'!C5</f>
        <v>SAJAMSKI CENOVNIK  02/25 VAŽI OD 05.03.2025.</v>
      </c>
      <c r="D14" s="156"/>
      <c r="E14" s="156"/>
      <c r="F14" s="1516"/>
      <c r="G14" s="158"/>
      <c r="H14" s="158"/>
      <c r="I14" s="158"/>
      <c r="J14" s="10"/>
      <c r="K14" s="10"/>
      <c r="L14" s="10"/>
      <c r="M14" s="158"/>
      <c r="N14" s="69"/>
    </row>
    <row r="15" spans="1:15" ht="21" thickBot="1">
      <c r="A15" s="74"/>
      <c r="J15" s="10"/>
      <c r="K15" s="10"/>
      <c r="L15" s="10"/>
      <c r="N15" s="69"/>
    </row>
    <row r="16" spans="1:15" s="29" customFormat="1" ht="70.2" thickBot="1">
      <c r="A16" s="400"/>
      <c r="B16" s="437"/>
      <c r="C16" s="256" t="s">
        <v>0</v>
      </c>
      <c r="D16" s="256" t="s">
        <v>13</v>
      </c>
      <c r="E16" s="404"/>
      <c r="F16" s="35" t="s">
        <v>110</v>
      </c>
      <c r="G16" s="35" t="s">
        <v>9</v>
      </c>
      <c r="H16" s="35" t="s">
        <v>37</v>
      </c>
      <c r="I16" s="35" t="s">
        <v>30</v>
      </c>
      <c r="J16" s="1612" t="s">
        <v>111</v>
      </c>
      <c r="K16" s="1612"/>
      <c r="L16" s="1054"/>
      <c r="M16" s="583" t="s">
        <v>14</v>
      </c>
      <c r="N16" s="402"/>
      <c r="O16" s="31"/>
    </row>
    <row r="17" spans="1:25" s="34" customFormat="1" ht="21.6" thickBot="1">
      <c r="A17" s="403"/>
      <c r="B17" s="434"/>
      <c r="C17" s="1610" t="s">
        <v>127</v>
      </c>
      <c r="D17" s="1610"/>
      <c r="E17" s="1610"/>
      <c r="F17" s="1610"/>
      <c r="G17" s="1610"/>
      <c r="H17" s="35"/>
      <c r="I17" s="404"/>
      <c r="J17" s="305"/>
      <c r="K17" s="1611"/>
      <c r="L17" s="1611"/>
      <c r="M17" s="404"/>
      <c r="N17" s="405"/>
      <c r="O17" s="33"/>
    </row>
    <row r="18" spans="1:25" s="34" customFormat="1" ht="21.6" thickBot="1">
      <c r="A18" s="403"/>
      <c r="B18" s="434"/>
      <c r="C18" s="1105" t="s">
        <v>517</v>
      </c>
      <c r="D18" s="1079" t="s">
        <v>28</v>
      </c>
      <c r="E18" s="1521"/>
      <c r="F18" s="1079" t="s">
        <v>113</v>
      </c>
      <c r="G18" s="1080">
        <v>1498</v>
      </c>
      <c r="H18" s="1079">
        <v>96</v>
      </c>
      <c r="I18" s="1080">
        <v>5</v>
      </c>
      <c r="J18" s="1613" t="s">
        <v>112</v>
      </c>
      <c r="K18" s="1613"/>
      <c r="L18" s="1522"/>
      <c r="M18" s="1515">
        <v>18990</v>
      </c>
      <c r="N18" s="1513"/>
      <c r="O18" s="33"/>
    </row>
    <row r="19" spans="1:25" s="27" customFormat="1" ht="21.6" thickBot="1">
      <c r="A19" s="102"/>
      <c r="B19" s="307"/>
      <c r="C19" s="1105" t="s">
        <v>517</v>
      </c>
      <c r="D19" s="1079" t="s">
        <v>16</v>
      </c>
      <c r="E19" s="1521"/>
      <c r="F19" s="1079" t="s">
        <v>113</v>
      </c>
      <c r="G19" s="1080">
        <v>1498</v>
      </c>
      <c r="H19" s="1079">
        <v>96</v>
      </c>
      <c r="I19" s="1080">
        <v>5</v>
      </c>
      <c r="J19" s="1613" t="s">
        <v>112</v>
      </c>
      <c r="K19" s="1613"/>
      <c r="L19" s="1522"/>
      <c r="M19" s="1515">
        <v>19990</v>
      </c>
      <c r="N19" s="135"/>
      <c r="O19" s="8"/>
      <c r="P19" s="88"/>
    </row>
    <row r="20" spans="1:25" s="27" customFormat="1" ht="21.6" thickBot="1">
      <c r="A20" s="102"/>
      <c r="B20" s="307"/>
      <c r="C20" s="1105" t="s">
        <v>517</v>
      </c>
      <c r="D20" s="1079" t="s">
        <v>29</v>
      </c>
      <c r="E20" s="1521"/>
      <c r="F20" s="1079" t="s">
        <v>113</v>
      </c>
      <c r="G20" s="1080">
        <v>1498</v>
      </c>
      <c r="H20" s="1079">
        <v>96</v>
      </c>
      <c r="I20" s="1080">
        <v>5</v>
      </c>
      <c r="J20" s="1613" t="s">
        <v>112</v>
      </c>
      <c r="K20" s="1613"/>
      <c r="L20" s="1522"/>
      <c r="M20" s="1515">
        <v>21490</v>
      </c>
      <c r="N20" s="135"/>
      <c r="O20" s="8"/>
      <c r="P20" s="88"/>
    </row>
    <row r="21" spans="1:25" ht="15.6">
      <c r="A21" s="101"/>
      <c r="B21" s="2"/>
      <c r="C21" s="160"/>
      <c r="D21" s="161"/>
      <c r="E21" s="2"/>
      <c r="F21" s="161"/>
      <c r="G21" s="14"/>
      <c r="H21" s="13"/>
      <c r="I21" s="2"/>
      <c r="J21" s="62"/>
      <c r="K21" s="159"/>
      <c r="L21" s="15"/>
      <c r="M21" s="2"/>
      <c r="N21" s="406"/>
      <c r="O21" s="154"/>
      <c r="P21" s="88"/>
    </row>
    <row r="22" spans="1:25" ht="15.6">
      <c r="A22" s="101"/>
      <c r="B22" s="2"/>
      <c r="C22" s="1595" t="s">
        <v>32</v>
      </c>
      <c r="D22" s="1595"/>
      <c r="E22" s="52"/>
      <c r="F22" s="52"/>
      <c r="G22" s="1527"/>
      <c r="H22" s="1527"/>
      <c r="I22" s="1527"/>
      <c r="J22" s="1527"/>
      <c r="K22" s="1373"/>
      <c r="L22" s="88"/>
      <c r="M22" s="52"/>
      <c r="N22" s="406"/>
    </row>
    <row r="23" spans="1:25" ht="15">
      <c r="A23" s="101"/>
      <c r="B23" s="2"/>
      <c r="C23" s="409"/>
      <c r="D23" s="409"/>
      <c r="E23" s="409"/>
      <c r="F23" s="409"/>
      <c r="G23" s="409"/>
      <c r="H23" s="409"/>
      <c r="I23" s="409"/>
      <c r="J23" s="409"/>
      <c r="K23" s="409"/>
      <c r="L23" s="409"/>
      <c r="M23" s="409"/>
      <c r="N23" s="406"/>
    </row>
    <row r="24" spans="1:25" s="3" customFormat="1" ht="15.6">
      <c r="A24" s="102"/>
      <c r="B24" s="52"/>
      <c r="C24" s="443"/>
      <c r="D24" s="443"/>
      <c r="E24" s="443"/>
      <c r="F24" s="443"/>
      <c r="G24" s="443"/>
      <c r="H24" s="443"/>
      <c r="I24" s="443"/>
      <c r="J24" s="443"/>
      <c r="K24" s="444"/>
      <c r="L24" s="444"/>
      <c r="M24" s="445"/>
      <c r="N24" s="135"/>
      <c r="O24" s="7"/>
    </row>
    <row r="25" spans="1:25" ht="15.6">
      <c r="A25" s="101"/>
      <c r="B25" s="2"/>
      <c r="C25" s="176" t="s">
        <v>88</v>
      </c>
      <c r="D25" s="52"/>
      <c r="E25" s="12"/>
      <c r="F25" s="12"/>
      <c r="G25" s="1527"/>
      <c r="H25" s="176"/>
      <c r="I25" s="1527"/>
      <c r="J25" s="52"/>
      <c r="K25" s="22"/>
      <c r="L25" s="27"/>
      <c r="M25" s="52"/>
      <c r="N25" s="406"/>
      <c r="R25" s="52"/>
    </row>
    <row r="26" spans="1:25" ht="15">
      <c r="A26" s="101"/>
      <c r="B26" s="2"/>
      <c r="C26" s="98" t="s">
        <v>157</v>
      </c>
      <c r="D26" s="27"/>
      <c r="E26" s="12"/>
      <c r="F26" s="361" t="s">
        <v>521</v>
      </c>
      <c r="G26" s="88"/>
      <c r="H26" s="27"/>
      <c r="I26" s="52"/>
      <c r="J26" s="361"/>
      <c r="K26" s="361" t="s">
        <v>125</v>
      </c>
      <c r="L26" s="27"/>
      <c r="M26" s="52"/>
      <c r="N26" s="1511"/>
      <c r="O26" s="1"/>
    </row>
    <row r="27" spans="1:25" ht="15">
      <c r="A27" s="101"/>
      <c r="B27" s="2"/>
      <c r="C27" s="98" t="s">
        <v>158</v>
      </c>
      <c r="D27" s="27"/>
      <c r="E27" s="27"/>
      <c r="F27" s="364" t="s">
        <v>1127</v>
      </c>
      <c r="G27" s="711"/>
      <c r="H27" s="27"/>
      <c r="I27" s="569"/>
      <c r="J27" s="361"/>
      <c r="K27" s="361" t="s">
        <v>162</v>
      </c>
      <c r="L27" s="27"/>
      <c r="M27" s="52"/>
      <c r="N27" s="1511"/>
      <c r="O27" s="408"/>
    </row>
    <row r="28" spans="1:25" ht="15">
      <c r="A28" s="101"/>
      <c r="B28" s="2"/>
      <c r="C28" s="98" t="s">
        <v>159</v>
      </c>
      <c r="D28" s="98"/>
      <c r="E28" s="98"/>
      <c r="F28" s="22" t="s">
        <v>15</v>
      </c>
      <c r="G28" s="435"/>
      <c r="H28" s="27"/>
      <c r="I28" s="22"/>
      <c r="J28" s="22"/>
      <c r="K28" s="717" t="s">
        <v>133</v>
      </c>
      <c r="L28" s="27"/>
      <c r="M28" s="52"/>
      <c r="N28" s="1511"/>
      <c r="O28" s="1"/>
      <c r="R28" s="712"/>
      <c r="S28" s="715"/>
      <c r="T28" s="2"/>
      <c r="Y28" s="435"/>
    </row>
    <row r="29" spans="1:25" ht="15">
      <c r="A29" s="101"/>
      <c r="B29" s="2"/>
      <c r="C29" s="30" t="s">
        <v>308</v>
      </c>
      <c r="D29" s="98"/>
      <c r="E29" s="98"/>
      <c r="F29" s="720" t="s">
        <v>145</v>
      </c>
      <c r="G29" s="435"/>
      <c r="H29" s="27"/>
      <c r="I29" s="27"/>
      <c r="J29" s="717"/>
      <c r="K29" s="569" t="s">
        <v>160</v>
      </c>
      <c r="L29" s="27"/>
      <c r="M29" s="52"/>
      <c r="N29" s="1511"/>
      <c r="O29" s="1"/>
      <c r="S29" s="364"/>
      <c r="T29" s="2"/>
      <c r="Y29" s="1509"/>
    </row>
    <row r="30" spans="1:25" ht="15">
      <c r="A30" s="101"/>
      <c r="B30" s="2"/>
      <c r="C30" s="28" t="s">
        <v>54</v>
      </c>
      <c r="D30" s="27"/>
      <c r="E30" s="27"/>
      <c r="F30" s="360" t="s">
        <v>1128</v>
      </c>
      <c r="G30" s="409"/>
      <c r="H30" s="27"/>
      <c r="I30" s="22"/>
      <c r="J30" s="569"/>
      <c r="K30" s="361" t="s">
        <v>45</v>
      </c>
      <c r="L30" s="27"/>
      <c r="M30" s="52"/>
      <c r="N30" s="1511"/>
      <c r="O30" s="1"/>
      <c r="S30" s="30"/>
      <c r="T30" s="712"/>
      <c r="Y30" s="1509"/>
    </row>
    <row r="31" spans="1:25" ht="15">
      <c r="A31" s="101"/>
      <c r="B31" s="2"/>
      <c r="C31" s="361" t="s">
        <v>503</v>
      </c>
      <c r="D31" s="27"/>
      <c r="E31" s="27"/>
      <c r="F31" s="361" t="s">
        <v>293</v>
      </c>
      <c r="G31" s="409"/>
      <c r="H31" s="27"/>
      <c r="I31" s="22"/>
      <c r="J31" s="361"/>
      <c r="K31" s="22" t="s">
        <v>17</v>
      </c>
      <c r="L31" s="12"/>
      <c r="M31" s="52"/>
      <c r="N31" s="1511"/>
      <c r="O31" s="1"/>
      <c r="S31" s="22"/>
      <c r="T31" s="713"/>
      <c r="Y31" s="22"/>
    </row>
    <row r="32" spans="1:25" ht="15">
      <c r="A32" s="101"/>
      <c r="B32" s="2"/>
      <c r="C32" s="361" t="s">
        <v>505</v>
      </c>
      <c r="D32" s="27"/>
      <c r="E32" s="27"/>
      <c r="F32" s="22" t="s">
        <v>301</v>
      </c>
      <c r="G32" s="409"/>
      <c r="H32" s="27"/>
      <c r="I32" s="22"/>
      <c r="J32" s="360"/>
      <c r="K32" s="1509" t="s">
        <v>36</v>
      </c>
      <c r="L32" s="27"/>
      <c r="M32" s="52"/>
      <c r="N32" s="1511"/>
      <c r="O32" s="1"/>
      <c r="R32" s="22"/>
      <c r="S32" s="22"/>
      <c r="T32" s="22"/>
      <c r="Y32" s="22"/>
    </row>
    <row r="33" spans="1:27" ht="15">
      <c r="A33" s="101"/>
      <c r="B33" s="2"/>
      <c r="C33" s="22" t="s">
        <v>456</v>
      </c>
      <c r="D33" s="27"/>
      <c r="E33" s="27"/>
      <c r="F33" s="22" t="s">
        <v>500</v>
      </c>
      <c r="G33" s="409"/>
      <c r="H33" s="27"/>
      <c r="I33" s="30"/>
      <c r="J33" s="360"/>
      <c r="K33" s="1509" t="s">
        <v>101</v>
      </c>
      <c r="L33" s="27"/>
      <c r="M33" s="52"/>
      <c r="N33" s="1511"/>
      <c r="O33" s="1"/>
      <c r="R33" s="361"/>
      <c r="S33" s="302"/>
      <c r="T33" s="22"/>
      <c r="Y33" s="364"/>
    </row>
    <row r="34" spans="1:27" ht="15">
      <c r="A34" s="101"/>
      <c r="B34" s="2"/>
      <c r="C34" s="22" t="s">
        <v>506</v>
      </c>
      <c r="D34" s="27"/>
      <c r="E34" s="27"/>
      <c r="F34" s="361" t="s">
        <v>143</v>
      </c>
      <c r="G34" s="409"/>
      <c r="H34" s="27"/>
      <c r="I34" s="715"/>
      <c r="J34" s="364"/>
      <c r="K34" s="361" t="s">
        <v>307</v>
      </c>
      <c r="L34" s="27"/>
      <c r="M34" s="52"/>
      <c r="N34" s="1511"/>
      <c r="O34" s="1"/>
      <c r="R34" s="361"/>
      <c r="T34" s="22"/>
      <c r="Y34" s="22"/>
    </row>
    <row r="35" spans="1:27" ht="15">
      <c r="A35" s="101"/>
      <c r="B35" s="2"/>
      <c r="C35" s="22" t="s">
        <v>1123</v>
      </c>
      <c r="D35" s="27"/>
      <c r="E35" s="27"/>
      <c r="F35" s="22" t="s">
        <v>1</v>
      </c>
      <c r="G35" s="409"/>
      <c r="H35" s="27"/>
      <c r="I35" s="22"/>
      <c r="J35" s="364"/>
      <c r="K35" s="360" t="s">
        <v>297</v>
      </c>
      <c r="L35" s="27"/>
      <c r="M35" s="52"/>
      <c r="N35" s="1511"/>
      <c r="O35" s="1"/>
      <c r="T35" s="22"/>
      <c r="Y35" s="27"/>
    </row>
    <row r="36" spans="1:27" ht="15">
      <c r="A36" s="101"/>
      <c r="B36" s="2"/>
      <c r="C36" s="22" t="s">
        <v>1124</v>
      </c>
      <c r="D36" s="98"/>
      <c r="E36" s="27"/>
      <c r="F36" s="714" t="s">
        <v>66</v>
      </c>
      <c r="G36" s="27"/>
      <c r="H36" s="27"/>
      <c r="I36" s="302"/>
      <c r="J36" s="22"/>
      <c r="K36" s="360" t="s">
        <v>299</v>
      </c>
      <c r="L36" s="43"/>
      <c r="M36" s="52"/>
      <c r="N36" s="1511"/>
      <c r="O36" s="1"/>
      <c r="Q36"/>
      <c r="T36" s="22"/>
      <c r="Y36" s="22"/>
    </row>
    <row r="37" spans="1:27" s="4" customFormat="1" ht="15">
      <c r="A37" s="101"/>
      <c r="B37" s="2"/>
      <c r="C37" s="52" t="s">
        <v>518</v>
      </c>
      <c r="D37" s="98"/>
      <c r="E37" s="43"/>
      <c r="F37" s="22" t="s">
        <v>7</v>
      </c>
      <c r="G37" s="435"/>
      <c r="H37" s="43"/>
      <c r="I37" s="22"/>
      <c r="J37" s="1509"/>
      <c r="K37" s="364" t="s">
        <v>300</v>
      </c>
      <c r="L37" s="8"/>
      <c r="M37" s="52"/>
      <c r="N37" s="1511"/>
      <c r="Q37" s="22"/>
      <c r="S37" s="22"/>
      <c r="T37" s="22"/>
      <c r="Y37" s="22"/>
    </row>
    <row r="38" spans="1:27" s="4" customFormat="1" ht="15">
      <c r="A38" s="101"/>
      <c r="B38" s="2"/>
      <c r="C38" s="52" t="s">
        <v>1125</v>
      </c>
      <c r="D38" s="712"/>
      <c r="E38" s="712"/>
      <c r="F38" s="22" t="s">
        <v>1130</v>
      </c>
      <c r="G38" s="435"/>
      <c r="H38" s="43"/>
      <c r="I38" s="361"/>
      <c r="J38" s="1509"/>
      <c r="K38" s="364" t="s">
        <v>520</v>
      </c>
      <c r="L38" s="27"/>
      <c r="M38" s="52"/>
      <c r="N38" s="1511"/>
      <c r="Q38" s="22"/>
      <c r="T38" s="22"/>
      <c r="Y38" s="22"/>
    </row>
    <row r="39" spans="1:27" s="4" customFormat="1" ht="15">
      <c r="A39" s="101"/>
      <c r="B39" s="2"/>
      <c r="C39" s="52" t="s">
        <v>1126</v>
      </c>
      <c r="D39" s="712"/>
      <c r="E39" s="712"/>
      <c r="F39" s="714" t="s">
        <v>5</v>
      </c>
      <c r="G39" s="364"/>
      <c r="H39" s="43"/>
      <c r="I39" s="714"/>
      <c r="J39" s="361"/>
      <c r="K39" s="7"/>
      <c r="L39" s="27"/>
      <c r="M39" s="52"/>
      <c r="N39" s="1511"/>
      <c r="Q39" s="22"/>
      <c r="T39" s="43"/>
      <c r="Y39" s="30"/>
      <c r="AA39" s="361"/>
    </row>
    <row r="40" spans="1:27" s="4" customFormat="1" ht="15">
      <c r="A40" s="101"/>
      <c r="B40" s="2"/>
      <c r="C40" s="22" t="s">
        <v>8</v>
      </c>
      <c r="D40" s="27"/>
      <c r="E40" s="27"/>
      <c r="F40" s="1508" t="s">
        <v>321</v>
      </c>
      <c r="G40" s="435"/>
      <c r="H40" s="43"/>
      <c r="I40" s="22"/>
      <c r="J40" s="22"/>
      <c r="K40" s="7"/>
      <c r="L40" s="27"/>
      <c r="M40" s="52"/>
      <c r="N40" s="1511"/>
      <c r="O40" s="361"/>
      <c r="Q40" s="30"/>
      <c r="S40" s="303"/>
      <c r="T40" s="43"/>
      <c r="Y40" s="715"/>
      <c r="AA40" s="361"/>
    </row>
    <row r="41" spans="1:27" s="4" customFormat="1" ht="15">
      <c r="A41" s="101"/>
      <c r="B41" s="2"/>
      <c r="C41" s="27" t="s">
        <v>25</v>
      </c>
      <c r="D41" s="27"/>
      <c r="E41" s="27"/>
      <c r="F41" s="1508" t="s">
        <v>18</v>
      </c>
      <c r="G41" s="712"/>
      <c r="H41" s="712"/>
      <c r="I41" s="27"/>
      <c r="J41" s="27"/>
      <c r="K41" s="27"/>
      <c r="L41" s="27"/>
      <c r="M41" s="52"/>
      <c r="N41" s="1511"/>
      <c r="O41" s="364"/>
      <c r="Q41" s="22"/>
      <c r="S41" s="361"/>
      <c r="T41" s="716"/>
      <c r="Y41" s="22"/>
      <c r="AA41" s="22"/>
    </row>
    <row r="42" spans="1:27" s="4" customFormat="1" ht="15">
      <c r="A42" s="101"/>
      <c r="B42" s="2"/>
      <c r="C42" s="27" t="s">
        <v>3</v>
      </c>
      <c r="D42" s="712"/>
      <c r="E42" s="712"/>
      <c r="F42" s="435" t="s">
        <v>171</v>
      </c>
      <c r="G42" s="712"/>
      <c r="H42" s="712"/>
      <c r="I42" s="98"/>
      <c r="J42" s="98"/>
      <c r="K42" s="43"/>
      <c r="L42" s="27"/>
      <c r="M42" s="7"/>
      <c r="N42" s="1511"/>
      <c r="O42" s="22"/>
      <c r="Q42" s="361"/>
      <c r="S42" s="22"/>
      <c r="T42" s="22"/>
      <c r="Y42" s="302"/>
      <c r="AA42" s="717"/>
    </row>
    <row r="43" spans="1:27" s="4" customFormat="1" ht="15">
      <c r="A43" s="101"/>
      <c r="B43" s="2"/>
      <c r="C43" s="22" t="s">
        <v>23</v>
      </c>
      <c r="D43" s="712"/>
      <c r="E43" s="712"/>
      <c r="F43" s="361" t="s">
        <v>519</v>
      </c>
      <c r="G43" s="409"/>
      <c r="H43" s="27"/>
      <c r="I43" s="363"/>
      <c r="J43" s="435"/>
      <c r="K43" s="8"/>
      <c r="L43" s="43"/>
      <c r="M43" s="7"/>
      <c r="N43" s="1511"/>
      <c r="O43" s="361"/>
      <c r="Q43" s="361"/>
      <c r="R43" s="278"/>
      <c r="S43" s="714"/>
      <c r="T43" s="363"/>
      <c r="Y43" s="22"/>
      <c r="AA43" s="569"/>
    </row>
    <row r="44" spans="1:27" s="4" customFormat="1" ht="15">
      <c r="A44" s="101"/>
      <c r="B44" s="2"/>
      <c r="C44" s="22" t="s">
        <v>154</v>
      </c>
      <c r="D44" s="22"/>
      <c r="E44" s="43"/>
      <c r="F44" s="364" t="s">
        <v>294</v>
      </c>
      <c r="G44" s="435"/>
      <c r="H44" s="43"/>
      <c r="I44" s="363"/>
      <c r="J44" s="27"/>
      <c r="K44" s="27"/>
      <c r="L44" s="8"/>
      <c r="M44" s="7"/>
      <c r="N44" s="1511"/>
      <c r="O44" s="22"/>
      <c r="Q44" s="303"/>
      <c r="R44" s="278"/>
      <c r="S44" s="302"/>
      <c r="T44" s="8"/>
      <c r="Y44" s="361"/>
      <c r="AA44" s="361"/>
    </row>
    <row r="45" spans="1:27" s="4" customFormat="1" ht="15">
      <c r="A45" s="101"/>
      <c r="B45" s="2"/>
      <c r="C45" s="22" t="s">
        <v>123</v>
      </c>
      <c r="D45" s="22"/>
      <c r="E45" s="43"/>
      <c r="F45" s="22" t="s">
        <v>1030</v>
      </c>
      <c r="G45" s="435"/>
      <c r="H45" s="43"/>
      <c r="I45" s="22"/>
      <c r="J45" s="27"/>
      <c r="K45" s="435"/>
      <c r="L45" s="27"/>
      <c r="M45" s="7"/>
      <c r="N45" s="1511"/>
      <c r="O45" s="22"/>
      <c r="Q45" s="364"/>
      <c r="R45" s="278"/>
      <c r="S45" s="409"/>
      <c r="T45" s="27"/>
      <c r="Y45" s="714"/>
      <c r="AA45" s="360"/>
    </row>
    <row r="46" spans="1:27" s="4" customFormat="1" ht="15">
      <c r="A46" s="101"/>
      <c r="B46" s="2"/>
      <c r="C46" s="22" t="s">
        <v>155</v>
      </c>
      <c r="D46" s="8"/>
      <c r="E46" s="43"/>
      <c r="F46" s="361" t="s">
        <v>952</v>
      </c>
      <c r="G46" s="435"/>
      <c r="H46" s="43"/>
      <c r="I46" s="360"/>
      <c r="J46" s="22"/>
      <c r="K46" s="27"/>
      <c r="L46" s="27"/>
      <c r="M46" s="52"/>
      <c r="N46" s="1511"/>
      <c r="O46" s="22"/>
      <c r="Q46" s="361"/>
      <c r="R46" s="278"/>
      <c r="S46" s="435"/>
      <c r="T46" s="435"/>
      <c r="Y46" s="22"/>
      <c r="AA46" s="360"/>
    </row>
    <row r="47" spans="1:27" s="4" customFormat="1" ht="15">
      <c r="A47" s="101"/>
      <c r="B47" s="2"/>
      <c r="C47" s="22" t="s">
        <v>20</v>
      </c>
      <c r="D47" s="8"/>
      <c r="E47" s="43"/>
      <c r="F47" s="22" t="s">
        <v>168</v>
      </c>
      <c r="G47" s="435"/>
      <c r="H47" s="43"/>
      <c r="I47" s="7"/>
      <c r="J47" s="27"/>
      <c r="K47" s="27"/>
      <c r="L47" s="27"/>
      <c r="M47" s="52"/>
      <c r="N47" s="1511"/>
      <c r="O47" s="27"/>
      <c r="Q47" s="22"/>
      <c r="R47" s="278"/>
      <c r="S47" s="409"/>
      <c r="T47" s="154"/>
      <c r="Y47" s="27"/>
      <c r="AA47" s="364"/>
    </row>
    <row r="48" spans="1:27" s="7" customFormat="1" ht="15">
      <c r="A48" s="102"/>
      <c r="B48" s="52"/>
      <c r="C48" s="22" t="s">
        <v>24</v>
      </c>
      <c r="D48" s="8"/>
      <c r="E48" s="8"/>
      <c r="F48" s="435" t="s">
        <v>21</v>
      </c>
      <c r="G48" s="8"/>
      <c r="H48" s="8"/>
      <c r="I48" s="22"/>
      <c r="J48" s="27"/>
      <c r="K48" s="8"/>
      <c r="L48" s="8"/>
      <c r="M48" s="52"/>
      <c r="N48" s="1512"/>
      <c r="O48" s="30"/>
      <c r="Q48" s="435"/>
      <c r="R48" s="279"/>
      <c r="S48" s="435"/>
      <c r="T48" s="154"/>
      <c r="Y48" s="98"/>
      <c r="AA48" s="364"/>
    </row>
    <row r="49" spans="1:27" s="7" customFormat="1" ht="15">
      <c r="A49" s="102"/>
      <c r="B49" s="52"/>
      <c r="C49" s="22" t="s">
        <v>205</v>
      </c>
      <c r="D49" s="8"/>
      <c r="E49" s="8"/>
      <c r="F49" s="714" t="s">
        <v>172</v>
      </c>
      <c r="G49" s="8"/>
      <c r="H49" s="8"/>
      <c r="I49" s="361"/>
      <c r="J49" s="8"/>
      <c r="K49" s="8"/>
      <c r="L49" s="8"/>
      <c r="M49" s="52"/>
      <c r="N49" s="1512"/>
      <c r="Q49" s="361"/>
      <c r="R49" s="280"/>
      <c r="S49" s="3"/>
      <c r="T49" s="154"/>
      <c r="Y49" s="363"/>
      <c r="AA49" s="22"/>
    </row>
    <row r="50" spans="1:27" s="7" customFormat="1" ht="15">
      <c r="A50" s="102"/>
      <c r="B50" s="52"/>
      <c r="C50" s="3" t="s">
        <v>22</v>
      </c>
      <c r="D50" s="8"/>
      <c r="E50" s="8"/>
      <c r="F50" s="714" t="s">
        <v>64</v>
      </c>
      <c r="G50" s="8"/>
      <c r="H50" s="8"/>
      <c r="I50" s="364"/>
      <c r="J50" s="8"/>
      <c r="K50" s="8"/>
      <c r="L50" s="8"/>
      <c r="M50" s="52"/>
      <c r="N50" s="1512"/>
      <c r="Q50" s="409"/>
      <c r="R50" s="279"/>
      <c r="S50" s="98"/>
      <c r="T50" s="8"/>
      <c r="Y50" s="363"/>
      <c r="AA50" s="1509"/>
    </row>
    <row r="51" spans="1:27" s="7" customFormat="1" ht="15">
      <c r="A51" s="102"/>
      <c r="B51" s="52"/>
      <c r="C51" s="98" t="s">
        <v>296</v>
      </c>
      <c r="D51" s="8"/>
      <c r="E51" s="8"/>
      <c r="F51" s="22" t="s">
        <v>303</v>
      </c>
      <c r="G51" s="8"/>
      <c r="H51" s="8"/>
      <c r="I51" s="22"/>
      <c r="J51" s="8"/>
      <c r="K51" s="8"/>
      <c r="L51" s="8"/>
      <c r="M51" s="52"/>
      <c r="N51" s="1512"/>
      <c r="Q51" s="12"/>
      <c r="R51" s="281"/>
      <c r="S51" s="22"/>
      <c r="T51" s="8"/>
      <c r="Y51" s="22"/>
      <c r="AA51" s="1509"/>
    </row>
    <row r="52" spans="1:27" s="7" customFormat="1" ht="15">
      <c r="A52" s="102"/>
      <c r="B52" s="52"/>
      <c r="C52" s="22" t="s">
        <v>290</v>
      </c>
      <c r="D52" s="8"/>
      <c r="E52" s="8"/>
      <c r="F52" s="22" t="s">
        <v>129</v>
      </c>
      <c r="G52" s="8"/>
      <c r="H52" s="8"/>
      <c r="I52" s="363"/>
      <c r="J52" s="8"/>
      <c r="K52" s="8"/>
      <c r="L52" s="8"/>
      <c r="M52" s="52"/>
      <c r="N52" s="1512"/>
      <c r="Q52" s="12"/>
      <c r="R52" s="281"/>
      <c r="S52" s="714"/>
      <c r="T52" s="8"/>
      <c r="Y52" s="360"/>
      <c r="AA52" s="361"/>
    </row>
    <row r="53" spans="1:27" s="7" customFormat="1" ht="15">
      <c r="A53" s="102"/>
      <c r="B53" s="52"/>
      <c r="C53" s="714" t="s">
        <v>1031</v>
      </c>
      <c r="D53" s="8"/>
      <c r="E53" s="8"/>
      <c r="F53" s="1508" t="s">
        <v>97</v>
      </c>
      <c r="G53" s="8"/>
      <c r="H53" s="8"/>
      <c r="I53" s="22"/>
      <c r="J53" s="8"/>
      <c r="K53" s="8"/>
      <c r="L53" s="8"/>
      <c r="M53" s="52"/>
      <c r="N53" s="1512"/>
      <c r="Q53" s="379"/>
      <c r="R53" s="279"/>
      <c r="S53" s="714"/>
      <c r="T53" s="8"/>
      <c r="Y53" s="4"/>
    </row>
    <row r="54" spans="1:27" s="7" customFormat="1" ht="15">
      <c r="A54" s="102"/>
      <c r="B54" s="52"/>
      <c r="C54" s="714" t="s">
        <v>161</v>
      </c>
      <c r="D54" s="8"/>
      <c r="E54" s="8"/>
      <c r="F54" s="27" t="s">
        <v>1129</v>
      </c>
      <c r="G54" s="8"/>
      <c r="H54" s="8"/>
      <c r="I54" s="22"/>
      <c r="J54" s="8"/>
      <c r="K54" s="8"/>
      <c r="L54" s="8"/>
      <c r="M54" s="52"/>
      <c r="N54" s="1512"/>
      <c r="Q54" s="364"/>
      <c r="R54" s="280"/>
      <c r="S54" s="22"/>
      <c r="T54" s="8"/>
      <c r="Y54" s="22"/>
    </row>
    <row r="55" spans="1:27" s="7" customFormat="1" ht="15">
      <c r="A55" s="102"/>
      <c r="B55" s="52"/>
      <c r="C55" s="22" t="s">
        <v>166</v>
      </c>
      <c r="D55" s="8"/>
      <c r="E55" s="8"/>
      <c r="F55" s="22" t="s">
        <v>292</v>
      </c>
      <c r="G55" s="8"/>
      <c r="H55" s="8"/>
      <c r="I55" s="22"/>
      <c r="J55" s="8"/>
      <c r="K55" s="8"/>
      <c r="L55" s="8"/>
      <c r="M55" s="52"/>
      <c r="N55" s="1512"/>
      <c r="Q55" s="364"/>
      <c r="R55" s="280"/>
      <c r="S55" s="22"/>
      <c r="T55" s="8"/>
      <c r="Y55" s="22"/>
    </row>
    <row r="56" spans="1:27" s="7" customFormat="1" ht="15">
      <c r="A56" s="102"/>
      <c r="B56" s="52"/>
      <c r="C56" s="22" t="s">
        <v>26</v>
      </c>
      <c r="D56" s="8"/>
      <c r="E56" s="8"/>
      <c r="F56" s="22" t="s">
        <v>298</v>
      </c>
      <c r="G56" s="8"/>
      <c r="H56" s="8"/>
      <c r="I56" s="22"/>
      <c r="J56" s="8"/>
      <c r="K56" s="8"/>
      <c r="L56" s="8"/>
      <c r="M56" s="52"/>
      <c r="N56" s="1512"/>
      <c r="Q56" s="364"/>
      <c r="R56" s="280"/>
      <c r="S56" s="22"/>
      <c r="T56" s="8"/>
      <c r="Y56" s="22"/>
    </row>
    <row r="57" spans="1:27" s="7" customFormat="1" ht="15">
      <c r="A57" s="102"/>
      <c r="B57" s="52"/>
      <c r="C57" s="27"/>
      <c r="D57" s="8"/>
      <c r="E57" s="8"/>
      <c r="H57" s="8"/>
      <c r="I57" s="8"/>
      <c r="J57" s="22"/>
      <c r="K57" s="8"/>
      <c r="L57" s="8"/>
      <c r="M57" s="8"/>
      <c r="N57" s="1510"/>
      <c r="R57" s="302"/>
      <c r="S57" s="279"/>
      <c r="T57" s="22"/>
      <c r="U57" s="8"/>
      <c r="Z57" s="361"/>
    </row>
    <row r="58" spans="1:27" s="7" customFormat="1" ht="15.6">
      <c r="A58" s="102"/>
      <c r="B58" s="52"/>
      <c r="C58" s="443"/>
      <c r="D58" s="443"/>
      <c r="E58" s="443"/>
      <c r="F58" s="443"/>
      <c r="G58" s="443"/>
      <c r="H58" s="443"/>
      <c r="I58" s="443"/>
      <c r="J58" s="443"/>
      <c r="K58" s="444"/>
      <c r="L58" s="444"/>
      <c r="M58" s="445"/>
      <c r="N58" s="135"/>
      <c r="R58" s="22"/>
      <c r="S58" s="281"/>
      <c r="T58" s="22"/>
      <c r="U58" s="8"/>
      <c r="Z58" s="364"/>
    </row>
    <row r="59" spans="1:27" s="7" customFormat="1" ht="15.6">
      <c r="A59" s="102"/>
      <c r="B59" s="52"/>
      <c r="C59" s="176" t="s">
        <v>122</v>
      </c>
      <c r="D59" s="176"/>
      <c r="E59" s="176"/>
      <c r="F59" s="176"/>
      <c r="G59" s="176"/>
      <c r="H59" s="176"/>
      <c r="I59" s="176"/>
      <c r="J59" s="176"/>
      <c r="K59" s="563"/>
      <c r="L59" s="563"/>
      <c r="M59" s="52"/>
      <c r="N59" s="1510"/>
      <c r="R59" s="22"/>
      <c r="S59" s="281"/>
      <c r="T59" s="22"/>
      <c r="U59" s="8"/>
      <c r="Z59" s="364"/>
    </row>
    <row r="60" spans="1:27" s="7" customFormat="1" ht="15.6">
      <c r="A60" s="102"/>
      <c r="B60" s="52"/>
      <c r="C60" s="1526" t="s">
        <v>1141</v>
      </c>
      <c r="D60" s="176"/>
      <c r="E60" s="176"/>
      <c r="F60" s="176"/>
      <c r="G60" s="176"/>
      <c r="H60" s="176"/>
      <c r="I60" s="176"/>
      <c r="J60" s="176"/>
      <c r="K60" s="563"/>
      <c r="L60" s="563"/>
      <c r="M60" s="52"/>
      <c r="N60" s="1510"/>
      <c r="R60" s="22"/>
      <c r="S60" s="281"/>
      <c r="T60" s="22"/>
      <c r="U60" s="8"/>
      <c r="Z60" s="364"/>
    </row>
    <row r="61" spans="1:27" s="7" customFormat="1" ht="15.6">
      <c r="A61" s="102"/>
      <c r="B61" s="52"/>
      <c r="C61" s="712" t="s">
        <v>704</v>
      </c>
      <c r="D61" s="176"/>
      <c r="E61" s="176"/>
      <c r="F61" s="1509" t="s">
        <v>270</v>
      </c>
      <c r="G61" s="176"/>
      <c r="H61" s="176"/>
      <c r="I61" s="176"/>
      <c r="J61" s="176"/>
      <c r="K61" s="22" t="s">
        <v>169</v>
      </c>
      <c r="L61" s="563"/>
      <c r="M61" s="52"/>
      <c r="N61" s="1510"/>
      <c r="R61" s="22"/>
      <c r="S61" s="281"/>
      <c r="T61" s="22"/>
      <c r="U61" s="8"/>
      <c r="Z61" s="364"/>
    </row>
    <row r="62" spans="1:27" s="7" customFormat="1" ht="15.6">
      <c r="A62" s="102"/>
      <c r="B62" s="52"/>
      <c r="C62" s="435" t="s">
        <v>163</v>
      </c>
      <c r="D62" s="176"/>
      <c r="E62" s="176"/>
      <c r="F62" s="22" t="s">
        <v>167</v>
      </c>
      <c r="G62" s="176"/>
      <c r="H62" s="176"/>
      <c r="I62" s="176"/>
      <c r="J62" s="176"/>
      <c r="K62" s="364" t="s">
        <v>228</v>
      </c>
      <c r="L62" s="563"/>
      <c r="M62" s="52"/>
      <c r="N62" s="1510"/>
      <c r="R62" s="22"/>
      <c r="S62" s="281"/>
      <c r="T62" s="22"/>
      <c r="U62" s="8"/>
      <c r="Z62" s="364"/>
    </row>
    <row r="63" spans="1:27" s="7" customFormat="1" ht="15.6">
      <c r="A63" s="102"/>
      <c r="B63" s="52"/>
      <c r="C63" s="1509" t="s">
        <v>105</v>
      </c>
      <c r="D63" s="176"/>
      <c r="E63" s="176"/>
      <c r="F63" s="176"/>
      <c r="G63" s="176"/>
      <c r="H63" s="176"/>
      <c r="I63" s="176"/>
      <c r="J63" s="176"/>
      <c r="K63" s="563"/>
      <c r="L63" s="563"/>
      <c r="M63" s="52"/>
      <c r="N63" s="1510"/>
      <c r="R63" s="22"/>
      <c r="S63" s="281"/>
      <c r="T63" s="22"/>
      <c r="U63" s="8"/>
      <c r="Z63" s="364"/>
    </row>
    <row r="64" spans="1:27" s="7" customFormat="1" ht="15.6">
      <c r="A64" s="102"/>
      <c r="B64" s="52"/>
      <c r="C64" s="176"/>
      <c r="D64" s="176"/>
      <c r="E64" s="176"/>
      <c r="F64" s="176"/>
      <c r="G64" s="176"/>
      <c r="H64" s="176"/>
      <c r="I64" s="176"/>
      <c r="J64" s="176"/>
      <c r="K64" s="563"/>
      <c r="L64" s="563"/>
      <c r="M64" s="52"/>
      <c r="N64" s="135"/>
      <c r="R64" s="22"/>
      <c r="S64" s="281"/>
      <c r="T64" s="22"/>
      <c r="U64" s="8"/>
      <c r="Z64" s="363"/>
    </row>
    <row r="65" spans="1:26" s="7" customFormat="1" ht="15.6">
      <c r="A65" s="102"/>
      <c r="B65" s="52"/>
      <c r="C65" s="443"/>
      <c r="D65" s="443"/>
      <c r="E65" s="443"/>
      <c r="F65" s="443"/>
      <c r="G65" s="443"/>
      <c r="H65" s="443"/>
      <c r="I65" s="443"/>
      <c r="J65" s="443"/>
      <c r="K65" s="444"/>
      <c r="L65" s="444"/>
      <c r="M65" s="445"/>
      <c r="N65" s="135"/>
      <c r="R65" s="714"/>
      <c r="T65" s="361"/>
      <c r="U65" s="8"/>
      <c r="Z65" s="22"/>
    </row>
    <row r="66" spans="1:26" s="7" customFormat="1" ht="15.6">
      <c r="A66" s="102"/>
      <c r="B66" s="52"/>
      <c r="C66" s="658" t="s">
        <v>146</v>
      </c>
      <c r="D66" s="52"/>
      <c r="E66" s="718"/>
      <c r="F66" s="8"/>
      <c r="G66" s="176"/>
      <c r="H66" s="176"/>
      <c r="I66" s="52"/>
      <c r="J66" s="8"/>
      <c r="K66" s="27"/>
      <c r="L66" s="43"/>
      <c r="M66" s="52"/>
      <c r="N66" s="135"/>
      <c r="R66" s="22"/>
      <c r="S66" s="279"/>
      <c r="Z66" s="22"/>
    </row>
    <row r="67" spans="1:26" s="7" customFormat="1" ht="15.6">
      <c r="A67" s="102"/>
      <c r="B67" s="52"/>
      <c r="C67" s="30" t="s">
        <v>1142</v>
      </c>
      <c r="D67" s="52"/>
      <c r="E67" s="8"/>
      <c r="F67" s="409"/>
      <c r="G67" s="409"/>
      <c r="H67" s="409"/>
      <c r="I67" s="719"/>
      <c r="J67" s="22"/>
      <c r="K67" s="22"/>
      <c r="L67" s="561"/>
      <c r="M67" s="52"/>
      <c r="N67" s="135"/>
      <c r="R67" s="3"/>
      <c r="S67" s="279"/>
      <c r="Z67" s="22"/>
    </row>
    <row r="68" spans="1:26" s="7" customFormat="1" ht="15">
      <c r="A68" s="102"/>
      <c r="B68" s="52"/>
      <c r="C68" s="720" t="s">
        <v>302</v>
      </c>
      <c r="D68" s="8"/>
      <c r="E68" s="8"/>
      <c r="F68" s="22" t="s">
        <v>194</v>
      </c>
      <c r="G68" s="8"/>
      <c r="H68" s="8"/>
      <c r="I68" s="8"/>
      <c r="J68" s="22"/>
      <c r="K68" s="363" t="s">
        <v>304</v>
      </c>
      <c r="L68" s="8"/>
      <c r="M68" s="8"/>
      <c r="N68" s="135"/>
      <c r="R68" s="22"/>
      <c r="S68" s="279"/>
      <c r="T68" s="1499"/>
    </row>
    <row r="69" spans="1:26" s="7" customFormat="1" ht="15">
      <c r="A69" s="102"/>
      <c r="B69" s="52"/>
      <c r="C69" s="361" t="s">
        <v>386</v>
      </c>
      <c r="D69" s="8"/>
      <c r="E69" s="8"/>
      <c r="F69" s="22" t="s">
        <v>1029</v>
      </c>
      <c r="G69" s="8"/>
      <c r="H69" s="8"/>
      <c r="I69" s="8"/>
      <c r="J69" s="361"/>
      <c r="K69" s="364" t="s">
        <v>305</v>
      </c>
      <c r="L69" s="8"/>
      <c r="M69" s="8"/>
      <c r="N69" s="135"/>
      <c r="R69" s="22"/>
      <c r="S69" s="280"/>
      <c r="T69" s="1500"/>
    </row>
    <row r="70" spans="1:26" s="7" customFormat="1" ht="15">
      <c r="A70" s="102"/>
      <c r="B70" s="52"/>
      <c r="C70" s="712" t="s">
        <v>4</v>
      </c>
      <c r="D70" s="8"/>
      <c r="E70" s="8"/>
      <c r="F70" s="361" t="s">
        <v>6</v>
      </c>
      <c r="G70" s="8"/>
      <c r="H70" s="8"/>
      <c r="I70" s="8"/>
      <c r="J70" s="363"/>
      <c r="K70" s="8"/>
      <c r="L70" s="8"/>
      <c r="M70" s="8"/>
      <c r="N70" s="135"/>
      <c r="P70" s="8"/>
      <c r="R70" s="22"/>
      <c r="S70" s="280"/>
      <c r="T70" s="1501"/>
    </row>
    <row r="71" spans="1:26" s="7" customFormat="1" ht="15.6">
      <c r="A71" s="102"/>
      <c r="B71" s="52"/>
      <c r="C71" s="176"/>
      <c r="D71" s="176"/>
      <c r="E71" s="176"/>
      <c r="F71" s="176"/>
      <c r="G71" s="176"/>
      <c r="H71" s="176"/>
      <c r="I71" s="176"/>
      <c r="J71" s="176"/>
      <c r="K71" s="563"/>
      <c r="L71" s="563"/>
      <c r="M71" s="52"/>
      <c r="N71" s="135"/>
      <c r="P71" s="8"/>
      <c r="R71" s="301"/>
      <c r="S71" s="281"/>
      <c r="T71" s="1502"/>
    </row>
    <row r="72" spans="1:26" s="7" customFormat="1" ht="15.6">
      <c r="A72" s="102"/>
      <c r="B72" s="52"/>
      <c r="C72" s="443"/>
      <c r="D72" s="443"/>
      <c r="E72" s="443"/>
      <c r="F72" s="443"/>
      <c r="G72" s="443"/>
      <c r="H72" s="443"/>
      <c r="I72" s="443"/>
      <c r="J72" s="443"/>
      <c r="K72" s="444"/>
      <c r="L72" s="444"/>
      <c r="M72" s="445"/>
      <c r="N72" s="135"/>
      <c r="P72" s="8"/>
      <c r="R72" s="22"/>
      <c r="T72" s="1503"/>
    </row>
    <row r="73" spans="1:26" s="7" customFormat="1" ht="15">
      <c r="A73" s="102"/>
      <c r="B73" s="52"/>
      <c r="C73" s="239"/>
      <c r="D73" s="239"/>
      <c r="E73" s="285"/>
      <c r="F73" s="560"/>
      <c r="G73" s="239"/>
      <c r="H73" s="610"/>
      <c r="I73" s="610"/>
      <c r="J73" s="396"/>
      <c r="K73" s="396"/>
      <c r="L73" s="396"/>
      <c r="M73" s="396"/>
      <c r="N73" s="135"/>
      <c r="P73" s="22"/>
      <c r="R73" s="30"/>
      <c r="S73" s="281"/>
      <c r="T73" s="1499"/>
    </row>
    <row r="74" spans="1:26" s="7" customFormat="1" ht="15">
      <c r="A74" s="102"/>
      <c r="B74" s="52"/>
      <c r="C74" s="239"/>
      <c r="D74" s="239"/>
      <c r="E74" s="285"/>
      <c r="F74" s="560"/>
      <c r="G74" s="239"/>
      <c r="H74" s="610"/>
      <c r="I74" s="610"/>
      <c r="J74" s="396"/>
      <c r="K74" s="396"/>
      <c r="L74" s="396"/>
      <c r="M74" s="396"/>
      <c r="N74" s="135"/>
      <c r="P74" s="22"/>
      <c r="R74" s="409"/>
      <c r="S74" s="281"/>
      <c r="T74" s="1501"/>
    </row>
    <row r="75" spans="1:26" s="7" customFormat="1" ht="15">
      <c r="A75" s="102"/>
      <c r="B75" s="52"/>
      <c r="C75" s="239"/>
      <c r="D75" s="239"/>
      <c r="E75" s="285"/>
      <c r="F75" s="560"/>
      <c r="G75" s="239"/>
      <c r="H75" s="610"/>
      <c r="I75" s="610"/>
      <c r="K75" s="396"/>
      <c r="L75" s="396"/>
      <c r="M75" s="396"/>
      <c r="N75" s="1510"/>
      <c r="R75" s="714"/>
      <c r="S75" s="281"/>
      <c r="T75" s="1499"/>
    </row>
    <row r="76" spans="1:26" s="7" customFormat="1" ht="15">
      <c r="A76" s="102"/>
      <c r="B76" s="52"/>
      <c r="C76" s="239"/>
      <c r="D76" s="239"/>
      <c r="E76" s="285"/>
      <c r="F76" s="560"/>
      <c r="G76" s="239"/>
      <c r="H76" s="610"/>
      <c r="I76" s="610"/>
      <c r="K76" s="396"/>
      <c r="L76" s="396"/>
      <c r="M76" s="396"/>
      <c r="N76" s="1510"/>
      <c r="R76" s="714"/>
      <c r="S76" s="281"/>
      <c r="T76" s="1499"/>
    </row>
    <row r="77" spans="1:26" s="7" customFormat="1" ht="15">
      <c r="A77" s="102"/>
      <c r="B77" s="52"/>
      <c r="C77" s="239"/>
      <c r="D77" s="239"/>
      <c r="E77" s="285"/>
      <c r="F77" s="560"/>
      <c r="G77" s="239"/>
      <c r="H77" s="610"/>
      <c r="I77" s="610"/>
      <c r="K77" s="396"/>
      <c r="L77" s="396"/>
      <c r="M77" s="396"/>
      <c r="N77" s="1510"/>
      <c r="R77" s="714"/>
      <c r="S77" s="281"/>
      <c r="T77" s="1499"/>
    </row>
    <row r="78" spans="1:26" s="7" customFormat="1" ht="15">
      <c r="A78" s="102"/>
      <c r="B78" s="52"/>
      <c r="C78" s="239"/>
      <c r="D78" s="239"/>
      <c r="E78" s="285"/>
      <c r="F78" s="560"/>
      <c r="G78" s="239"/>
      <c r="H78" s="610"/>
      <c r="I78" s="610"/>
      <c r="K78" s="396"/>
      <c r="L78" s="396"/>
      <c r="M78" s="396"/>
      <c r="N78" s="1510"/>
      <c r="R78" s="714"/>
      <c r="S78" s="281"/>
      <c r="T78" s="1499"/>
    </row>
    <row r="79" spans="1:26" s="7" customFormat="1" ht="15">
      <c r="A79" s="102"/>
      <c r="B79" s="52"/>
      <c r="C79" s="239"/>
      <c r="D79" s="239"/>
      <c r="E79" s="285"/>
      <c r="F79" s="560"/>
      <c r="G79" s="239"/>
      <c r="H79" s="610"/>
      <c r="I79" s="610"/>
      <c r="K79" s="396"/>
      <c r="L79" s="396"/>
      <c r="M79" s="396"/>
      <c r="N79" s="1510"/>
      <c r="R79" s="714"/>
      <c r="S79" s="281"/>
      <c r="T79" s="1499"/>
    </row>
    <row r="80" spans="1:26" s="7" customFormat="1" ht="15">
      <c r="A80" s="102"/>
      <c r="B80" s="52"/>
      <c r="C80" s="239"/>
      <c r="D80" s="239"/>
      <c r="E80" s="285"/>
      <c r="F80" s="560"/>
      <c r="G80" s="239"/>
      <c r="H80" s="610"/>
      <c r="I80" s="610"/>
      <c r="K80" s="396"/>
      <c r="L80" s="396"/>
      <c r="M80" s="396"/>
      <c r="N80" s="1510"/>
      <c r="R80" s="714"/>
      <c r="S80" s="281"/>
      <c r="T80" s="1499"/>
    </row>
    <row r="81" spans="1:20" s="7" customFormat="1" ht="15">
      <c r="A81" s="102"/>
      <c r="B81" s="52"/>
      <c r="C81" s="8"/>
      <c r="D81" s="8"/>
      <c r="E81" s="8"/>
      <c r="F81" s="8"/>
      <c r="G81" s="8"/>
      <c r="H81" s="8"/>
      <c r="I81" s="610"/>
      <c r="J81" s="396"/>
      <c r="K81" s="396"/>
      <c r="L81" s="396"/>
      <c r="M81" s="396"/>
      <c r="N81" s="135"/>
      <c r="R81" s="22"/>
      <c r="S81" s="281"/>
      <c r="T81" s="1501"/>
    </row>
    <row r="82" spans="1:20" s="7" customFormat="1" ht="15">
      <c r="A82" s="102"/>
      <c r="B82" s="52"/>
      <c r="C82" s="8"/>
      <c r="D82" s="8"/>
      <c r="E82" s="8"/>
      <c r="F82" s="8"/>
      <c r="G82" s="8"/>
      <c r="H82" s="8"/>
      <c r="I82" s="396"/>
      <c r="J82" s="396"/>
      <c r="K82" s="396"/>
      <c r="L82" s="396"/>
      <c r="M82" s="396"/>
      <c r="N82" s="135"/>
      <c r="R82" s="717"/>
      <c r="S82" s="281"/>
      <c r="T82" s="1504"/>
    </row>
    <row r="83" spans="1:20" s="7" customFormat="1" ht="15">
      <c r="A83" s="102"/>
      <c r="B83" s="52"/>
      <c r="C83" s="8"/>
      <c r="D83" s="8"/>
      <c r="E83" s="8"/>
      <c r="F83" s="8"/>
      <c r="H83" s="8"/>
      <c r="I83" s="396"/>
      <c r="J83" s="396"/>
      <c r="K83" s="396"/>
      <c r="L83" s="396"/>
      <c r="M83" s="396"/>
      <c r="N83" s="135"/>
      <c r="R83" s="569"/>
      <c r="S83" s="281"/>
      <c r="T83" s="1501"/>
    </row>
    <row r="84" spans="1:20" s="7" customFormat="1" ht="15">
      <c r="A84" s="102"/>
      <c r="B84" s="52"/>
      <c r="C84" s="239"/>
      <c r="D84" s="239"/>
      <c r="E84" s="285"/>
      <c r="F84" s="560"/>
      <c r="G84" s="239"/>
      <c r="H84" s="610"/>
      <c r="I84" s="610"/>
      <c r="J84" s="396"/>
      <c r="K84" s="396"/>
      <c r="L84" s="396"/>
      <c r="M84" s="396"/>
      <c r="N84" s="135"/>
      <c r="P84" s="22"/>
      <c r="R84" s="409"/>
      <c r="S84" s="281"/>
      <c r="T84" s="1501"/>
    </row>
    <row r="85" spans="1:20" s="7" customFormat="1" ht="15">
      <c r="A85" s="102"/>
      <c r="B85" s="52"/>
      <c r="C85" s="239"/>
      <c r="D85" s="239"/>
      <c r="E85" s="285"/>
      <c r="F85" s="560"/>
      <c r="G85" s="239"/>
      <c r="H85" s="610"/>
      <c r="I85" s="610"/>
      <c r="J85" s="396"/>
      <c r="K85" s="396"/>
      <c r="L85" s="396"/>
      <c r="M85" s="396"/>
      <c r="N85" s="135"/>
      <c r="P85" s="361"/>
      <c r="R85" s="409"/>
      <c r="S85" s="281"/>
      <c r="T85" s="1501"/>
    </row>
    <row r="86" spans="1:20" s="7" customFormat="1" ht="15">
      <c r="A86" s="102"/>
      <c r="B86" s="52"/>
      <c r="C86" s="239"/>
      <c r="D86" s="239"/>
      <c r="E86" s="285"/>
      <c r="F86" s="560"/>
      <c r="G86" s="239"/>
      <c r="H86" s="610"/>
      <c r="I86" s="610"/>
      <c r="K86" s="396"/>
      <c r="L86" s="396"/>
      <c r="M86" s="396"/>
      <c r="N86" s="135"/>
      <c r="R86" s="714"/>
      <c r="S86" s="281"/>
      <c r="T86" s="1499"/>
    </row>
    <row r="87" spans="1:20" s="7" customFormat="1" ht="15">
      <c r="A87" s="102"/>
      <c r="B87" s="52"/>
      <c r="C87" s="8"/>
      <c r="D87" s="8"/>
      <c r="E87" s="8"/>
      <c r="F87" s="8"/>
      <c r="G87" s="8"/>
      <c r="H87" s="8"/>
      <c r="I87" s="610"/>
      <c r="J87" s="396"/>
      <c r="K87" s="396"/>
      <c r="L87" s="396"/>
      <c r="M87" s="396"/>
      <c r="N87" s="135"/>
      <c r="R87" s="22"/>
      <c r="S87" s="281"/>
      <c r="T87" s="1501"/>
    </row>
    <row r="88" spans="1:20" s="7" customFormat="1" ht="15">
      <c r="A88" s="102"/>
      <c r="B88" s="52"/>
      <c r="C88" s="8"/>
      <c r="D88" s="8"/>
      <c r="E88" s="8"/>
      <c r="F88" s="8"/>
      <c r="G88" s="8"/>
      <c r="H88" s="8"/>
      <c r="I88" s="396"/>
      <c r="J88" s="396"/>
      <c r="K88" s="396"/>
      <c r="L88" s="396"/>
      <c r="M88" s="396"/>
      <c r="N88" s="135"/>
      <c r="R88" s="717"/>
      <c r="S88" s="281"/>
      <c r="T88" s="1504"/>
    </row>
    <row r="89" spans="1:20" s="7" customFormat="1" ht="15">
      <c r="A89" s="102"/>
      <c r="B89" s="52"/>
      <c r="C89" s="8"/>
      <c r="D89" s="8"/>
      <c r="E89" s="8"/>
      <c r="F89" s="8"/>
      <c r="H89" s="8"/>
      <c r="I89" s="396"/>
      <c r="J89" s="396"/>
      <c r="K89" s="396"/>
      <c r="L89" s="396"/>
      <c r="M89" s="396"/>
      <c r="N89" s="135"/>
      <c r="R89" s="569"/>
      <c r="S89" s="281"/>
      <c r="T89" s="1501"/>
    </row>
    <row r="90" spans="1:20" s="7" customFormat="1" ht="15">
      <c r="A90" s="102"/>
      <c r="B90" s="52"/>
      <c r="C90" s="8"/>
      <c r="D90" s="52"/>
      <c r="E90" s="8"/>
      <c r="F90" s="714"/>
      <c r="G90" s="43"/>
      <c r="H90" s="435"/>
      <c r="I90" s="43"/>
      <c r="J90" s="22"/>
      <c r="K90" s="435"/>
      <c r="L90" s="43"/>
      <c r="M90" s="52"/>
      <c r="N90" s="135"/>
      <c r="R90" s="435"/>
      <c r="S90" s="12"/>
      <c r="T90" s="1501"/>
    </row>
    <row r="91" spans="1:20" s="4" customFormat="1" ht="15">
      <c r="A91" s="101"/>
      <c r="B91" s="2"/>
      <c r="C91" s="154"/>
      <c r="D91" s="2"/>
      <c r="E91" s="16"/>
      <c r="F91" s="16"/>
      <c r="G91" s="16"/>
      <c r="H91" s="16"/>
      <c r="I91" s="2"/>
      <c r="J91" s="154"/>
      <c r="K91" s="154"/>
      <c r="L91" s="721"/>
      <c r="M91" s="2"/>
      <c r="N91" s="406"/>
      <c r="R91" s="409"/>
      <c r="T91" s="1504"/>
    </row>
    <row r="92" spans="1:20" s="4" customFormat="1" ht="17.399999999999999">
      <c r="A92" s="101"/>
      <c r="B92" s="2"/>
      <c r="C92" s="154"/>
      <c r="D92" s="2"/>
      <c r="E92" s="16"/>
      <c r="F92" s="1594" t="s">
        <v>57</v>
      </c>
      <c r="G92" s="1594"/>
      <c r="H92" s="1594"/>
      <c r="I92" s="434"/>
      <c r="J92" s="83"/>
      <c r="K92" s="83"/>
      <c r="L92" s="33"/>
      <c r="M92" s="115" t="s">
        <v>116</v>
      </c>
      <c r="N92" s="406"/>
      <c r="R92" s="361"/>
      <c r="T92" s="1505"/>
    </row>
    <row r="93" spans="1:20" s="4" customFormat="1" ht="17.399999999999999">
      <c r="A93" s="101"/>
      <c r="B93" s="2"/>
      <c r="C93" s="154"/>
      <c r="D93" s="2"/>
      <c r="E93" s="16"/>
      <c r="F93" s="1616"/>
      <c r="G93" s="1616"/>
      <c r="H93" s="1616"/>
      <c r="I93" s="1520"/>
      <c r="J93" s="83"/>
      <c r="K93" s="83"/>
      <c r="L93" s="33"/>
      <c r="M93" s="115" t="s">
        <v>115</v>
      </c>
      <c r="N93" s="406"/>
      <c r="R93" s="364"/>
      <c r="T93" s="1506"/>
    </row>
    <row r="94" spans="1:20" s="4" customFormat="1" ht="15">
      <c r="A94" s="101"/>
      <c r="B94" s="2"/>
      <c r="C94" s="154"/>
      <c r="D94" s="2"/>
      <c r="E94" s="16"/>
      <c r="F94" s="1624" t="s">
        <v>909</v>
      </c>
      <c r="G94" s="1624"/>
      <c r="H94" s="1625"/>
      <c r="I94" s="1518"/>
      <c r="J94" s="1617" t="s">
        <v>31</v>
      </c>
      <c r="K94" s="1617"/>
      <c r="L94" s="1617"/>
      <c r="M94" s="1615">
        <v>350</v>
      </c>
      <c r="N94" s="406"/>
      <c r="R94" s="363"/>
      <c r="T94" s="1507"/>
    </row>
    <row r="95" spans="1:20" s="4" customFormat="1" ht="15">
      <c r="A95" s="101"/>
      <c r="B95" s="2"/>
      <c r="C95" s="154"/>
      <c r="D95" s="2"/>
      <c r="E95" s="16"/>
      <c r="F95" s="1624"/>
      <c r="G95" s="1624"/>
      <c r="H95" s="1625"/>
      <c r="I95" s="1519"/>
      <c r="J95" s="1617"/>
      <c r="K95" s="1617"/>
      <c r="L95" s="1617"/>
      <c r="M95" s="1615"/>
      <c r="N95" s="406"/>
      <c r="R95" s="712"/>
      <c r="T95" s="1506"/>
    </row>
    <row r="96" spans="1:20" s="4" customFormat="1" ht="15">
      <c r="A96" s="101"/>
      <c r="B96" s="2"/>
      <c r="C96" s="154"/>
      <c r="D96" s="2"/>
      <c r="E96" s="16"/>
      <c r="F96" s="1624" t="s">
        <v>893</v>
      </c>
      <c r="G96" s="1624"/>
      <c r="H96" s="1625"/>
      <c r="I96" s="1518"/>
      <c r="J96" s="1617" t="s">
        <v>31</v>
      </c>
      <c r="K96" s="1617"/>
      <c r="L96" s="1617"/>
      <c r="M96" s="1615">
        <v>600</v>
      </c>
      <c r="N96" s="406"/>
      <c r="R96" s="98"/>
      <c r="T96" s="1507"/>
    </row>
    <row r="97" spans="1:20" s="4" customFormat="1" ht="15">
      <c r="A97" s="101"/>
      <c r="B97" s="2"/>
      <c r="C97" s="154"/>
      <c r="D97" s="2"/>
      <c r="E97" s="16"/>
      <c r="F97" s="1624"/>
      <c r="G97" s="1624"/>
      <c r="H97" s="1625"/>
      <c r="I97" s="1519"/>
      <c r="J97" s="1617"/>
      <c r="K97" s="1617"/>
      <c r="L97" s="1617"/>
      <c r="M97" s="1615"/>
      <c r="N97" s="406"/>
      <c r="R97" s="303"/>
      <c r="T97" s="1499"/>
    </row>
    <row r="98" spans="1:20" s="4" customFormat="1" ht="15">
      <c r="A98" s="101"/>
      <c r="B98" s="2"/>
      <c r="C98" s="154"/>
      <c r="D98" s="2"/>
      <c r="E98" s="16"/>
      <c r="F98" s="1624" t="s">
        <v>164</v>
      </c>
      <c r="G98" s="1624"/>
      <c r="H98" s="1625"/>
      <c r="I98" s="1518"/>
      <c r="J98" s="1618" t="s">
        <v>31</v>
      </c>
      <c r="K98" s="1619"/>
      <c r="L98" s="1620"/>
      <c r="M98" s="1615">
        <v>600</v>
      </c>
      <c r="N98" s="406"/>
      <c r="R98" s="360"/>
      <c r="T98" s="1500"/>
    </row>
    <row r="99" spans="1:20" s="4" customFormat="1" ht="15">
      <c r="A99" s="101"/>
      <c r="B99" s="2"/>
      <c r="C99" s="154"/>
      <c r="D99" s="2"/>
      <c r="E99" s="16"/>
      <c r="F99" s="1624"/>
      <c r="G99" s="1624"/>
      <c r="H99" s="1625"/>
      <c r="I99" s="1519"/>
      <c r="J99" s="1621"/>
      <c r="K99" s="1622"/>
      <c r="L99" s="1623"/>
      <c r="M99" s="1615"/>
      <c r="N99" s="406"/>
      <c r="R99" s="22"/>
      <c r="T99" s="1501"/>
    </row>
    <row r="100" spans="1:20" s="4" customFormat="1" ht="15.6">
      <c r="A100" s="101"/>
      <c r="B100" s="2"/>
      <c r="C100" s="154"/>
      <c r="D100" s="2"/>
      <c r="E100" s="16"/>
      <c r="F100" s="253"/>
      <c r="G100" s="253"/>
      <c r="H100" s="253"/>
      <c r="I100" s="2"/>
      <c r="J100" s="154"/>
      <c r="K100" s="154"/>
      <c r="L100" s="154"/>
      <c r="M100" s="11"/>
      <c r="N100" s="406"/>
      <c r="T100" s="1499"/>
    </row>
    <row r="101" spans="1:20" s="119" customFormat="1" ht="15">
      <c r="A101" s="414"/>
      <c r="B101" s="722"/>
      <c r="C101" s="722"/>
      <c r="D101" s="722"/>
      <c r="E101" s="722"/>
      <c r="F101" s="722"/>
      <c r="G101" s="722"/>
      <c r="H101" s="722"/>
      <c r="I101" s="722"/>
      <c r="J101" s="722"/>
      <c r="K101" s="722"/>
      <c r="L101" s="396"/>
      <c r="M101" s="396"/>
      <c r="N101" s="415"/>
      <c r="T101" s="1501"/>
    </row>
    <row r="102" spans="1:20" s="118" customFormat="1" ht="15">
      <c r="A102" s="416"/>
      <c r="B102" s="461"/>
      <c r="C102" s="120"/>
      <c r="D102" s="120"/>
      <c r="E102" s="120"/>
      <c r="F102" s="120"/>
      <c r="G102" s="120"/>
      <c r="H102" s="120"/>
      <c r="I102" s="120"/>
      <c r="J102" s="120"/>
      <c r="K102" s="120"/>
      <c r="L102" s="396"/>
      <c r="M102" s="396"/>
      <c r="N102" s="417"/>
      <c r="T102" s="1505"/>
    </row>
    <row r="103" spans="1:20" s="118" customFormat="1">
      <c r="A103" s="416"/>
      <c r="B103" s="463"/>
      <c r="C103" s="578" t="s">
        <v>309</v>
      </c>
      <c r="D103" s="578"/>
      <c r="E103" s="578"/>
      <c r="F103" s="578"/>
      <c r="G103" s="578"/>
      <c r="H103" s="578"/>
      <c r="I103" s="578"/>
      <c r="J103" s="578"/>
      <c r="K103" s="578"/>
      <c r="L103" s="578"/>
      <c r="M103" s="576"/>
      <c r="N103" s="417"/>
    </row>
    <row r="104" spans="1:20" s="118" customFormat="1">
      <c r="A104" s="416"/>
      <c r="B104" s="463"/>
      <c r="C104" s="578" t="s">
        <v>109</v>
      </c>
      <c r="D104" s="578"/>
      <c r="E104" s="578"/>
      <c r="F104" s="578"/>
      <c r="G104" s="578"/>
      <c r="H104" s="578"/>
      <c r="I104" s="578"/>
      <c r="J104" s="578"/>
      <c r="K104" s="578"/>
      <c r="L104" s="578"/>
      <c r="M104" s="576"/>
      <c r="N104" s="417"/>
    </row>
    <row r="105" spans="1:20" s="4" customFormat="1">
      <c r="A105" s="418"/>
      <c r="B105" s="440"/>
      <c r="C105" s="465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70"/>
    </row>
  </sheetData>
  <mergeCells count="21">
    <mergeCell ref="M94:M95"/>
    <mergeCell ref="M98:M99"/>
    <mergeCell ref="M96:M97"/>
    <mergeCell ref="H92:H93"/>
    <mergeCell ref="J94:L95"/>
    <mergeCell ref="J96:L97"/>
    <mergeCell ref="J98:L99"/>
    <mergeCell ref="F94:H95"/>
    <mergeCell ref="F96:H97"/>
    <mergeCell ref="F98:H99"/>
    <mergeCell ref="F92:G93"/>
    <mergeCell ref="C22:D22"/>
    <mergeCell ref="C8:M8"/>
    <mergeCell ref="K12:L12"/>
    <mergeCell ref="C17:G17"/>
    <mergeCell ref="K17:L17"/>
    <mergeCell ref="J16:K16"/>
    <mergeCell ref="J20:K20"/>
    <mergeCell ref="J19:K19"/>
    <mergeCell ref="C12:F13"/>
    <mergeCell ref="J18:K18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3E2-4864-4C7C-A4A3-19A7DEB88698}">
  <sheetPr>
    <pageSetUpPr fitToPage="1"/>
  </sheetPr>
  <dimension ref="A1:AC98"/>
  <sheetViews>
    <sheetView showGridLines="0" view="pageBreakPreview" zoomScale="70" zoomScaleNormal="70" zoomScaleSheetLayoutView="70" workbookViewId="0">
      <selection activeCell="C2" sqref="C2:M2"/>
    </sheetView>
  </sheetViews>
  <sheetFormatPr defaultRowHeight="13.2"/>
  <cols>
    <col min="1" max="1" width="1.33203125" style="5" customWidth="1"/>
    <col min="2" max="2" width="2.33203125" style="5" customWidth="1"/>
    <col min="3" max="3" width="27.6640625" style="5" customWidth="1"/>
    <col min="4" max="4" width="26.88671875" style="5" customWidth="1"/>
    <col min="5" max="5" width="10.6640625" style="5" customWidth="1"/>
    <col min="6" max="6" width="15.44140625" style="5" customWidth="1"/>
    <col min="7" max="7" width="16.109375" style="5" bestFit="1" customWidth="1"/>
    <col min="8" max="8" width="19.5546875" style="5" customWidth="1"/>
    <col min="9" max="9" width="10" style="5" customWidth="1"/>
    <col min="10" max="10" width="18.88671875" style="5" customWidth="1"/>
    <col min="11" max="11" width="11.88671875" style="1" customWidth="1"/>
    <col min="12" max="12" width="10.88671875" style="1" customWidth="1"/>
    <col min="13" max="13" width="31" style="5" customWidth="1"/>
    <col min="14" max="14" width="2.6640625" style="5" customWidth="1"/>
    <col min="15" max="15" width="9.109375" style="4"/>
    <col min="16" max="248" width="9.109375" style="1"/>
    <col min="249" max="249" width="0.5546875" style="1" customWidth="1"/>
    <col min="250" max="250" width="2.6640625" style="1" customWidth="1"/>
    <col min="251" max="251" width="27.6640625" style="1" customWidth="1"/>
    <col min="252" max="252" width="22.6640625" style="1" customWidth="1"/>
    <col min="253" max="253" width="10.44140625" style="1" customWidth="1"/>
    <col min="254" max="255" width="11.6640625" style="1" customWidth="1"/>
    <col min="256" max="256" width="13.6640625" style="1" customWidth="1"/>
    <col min="257" max="257" width="14" style="1" customWidth="1"/>
    <col min="258" max="258" width="15.6640625" style="1" customWidth="1"/>
    <col min="259" max="259" width="6.33203125" style="1" customWidth="1"/>
    <col min="260" max="260" width="12.6640625" style="1" customWidth="1"/>
    <col min="261" max="261" width="0.44140625" style="1" customWidth="1"/>
    <col min="262" max="262" width="1" style="1" customWidth="1"/>
    <col min="263" max="504" width="9.109375" style="1"/>
    <col min="505" max="505" width="0.5546875" style="1" customWidth="1"/>
    <col min="506" max="506" width="2.6640625" style="1" customWidth="1"/>
    <col min="507" max="507" width="27.6640625" style="1" customWidth="1"/>
    <col min="508" max="508" width="22.6640625" style="1" customWidth="1"/>
    <col min="509" max="509" width="10.44140625" style="1" customWidth="1"/>
    <col min="510" max="511" width="11.6640625" style="1" customWidth="1"/>
    <col min="512" max="512" width="13.6640625" style="1" customWidth="1"/>
    <col min="513" max="513" width="14" style="1" customWidth="1"/>
    <col min="514" max="514" width="15.6640625" style="1" customWidth="1"/>
    <col min="515" max="515" width="6.33203125" style="1" customWidth="1"/>
    <col min="516" max="516" width="12.6640625" style="1" customWidth="1"/>
    <col min="517" max="517" width="0.44140625" style="1" customWidth="1"/>
    <col min="518" max="518" width="1" style="1" customWidth="1"/>
    <col min="519" max="760" width="9.109375" style="1"/>
    <col min="761" max="761" width="0.5546875" style="1" customWidth="1"/>
    <col min="762" max="762" width="2.6640625" style="1" customWidth="1"/>
    <col min="763" max="763" width="27.6640625" style="1" customWidth="1"/>
    <col min="764" max="764" width="22.6640625" style="1" customWidth="1"/>
    <col min="765" max="765" width="10.44140625" style="1" customWidth="1"/>
    <col min="766" max="767" width="11.6640625" style="1" customWidth="1"/>
    <col min="768" max="768" width="13.6640625" style="1" customWidth="1"/>
    <col min="769" max="769" width="14" style="1" customWidth="1"/>
    <col min="770" max="770" width="15.6640625" style="1" customWidth="1"/>
    <col min="771" max="771" width="6.33203125" style="1" customWidth="1"/>
    <col min="772" max="772" width="12.6640625" style="1" customWidth="1"/>
    <col min="773" max="773" width="0.44140625" style="1" customWidth="1"/>
    <col min="774" max="774" width="1" style="1" customWidth="1"/>
    <col min="775" max="1016" width="9.109375" style="1"/>
    <col min="1017" max="1017" width="0.5546875" style="1" customWidth="1"/>
    <col min="1018" max="1018" width="2.6640625" style="1" customWidth="1"/>
    <col min="1019" max="1019" width="27.6640625" style="1" customWidth="1"/>
    <col min="1020" max="1020" width="22.6640625" style="1" customWidth="1"/>
    <col min="1021" max="1021" width="10.44140625" style="1" customWidth="1"/>
    <col min="1022" max="1023" width="11.6640625" style="1" customWidth="1"/>
    <col min="1024" max="1024" width="13.6640625" style="1" customWidth="1"/>
    <col min="1025" max="1025" width="14" style="1" customWidth="1"/>
    <col min="1026" max="1026" width="15.6640625" style="1" customWidth="1"/>
    <col min="1027" max="1027" width="6.33203125" style="1" customWidth="1"/>
    <col min="1028" max="1028" width="12.6640625" style="1" customWidth="1"/>
    <col min="1029" max="1029" width="0.44140625" style="1" customWidth="1"/>
    <col min="1030" max="1030" width="1" style="1" customWidth="1"/>
    <col min="1031" max="1272" width="9.109375" style="1"/>
    <col min="1273" max="1273" width="0.5546875" style="1" customWidth="1"/>
    <col min="1274" max="1274" width="2.6640625" style="1" customWidth="1"/>
    <col min="1275" max="1275" width="27.6640625" style="1" customWidth="1"/>
    <col min="1276" max="1276" width="22.6640625" style="1" customWidth="1"/>
    <col min="1277" max="1277" width="10.44140625" style="1" customWidth="1"/>
    <col min="1278" max="1279" width="11.6640625" style="1" customWidth="1"/>
    <col min="1280" max="1280" width="13.6640625" style="1" customWidth="1"/>
    <col min="1281" max="1281" width="14" style="1" customWidth="1"/>
    <col min="1282" max="1282" width="15.6640625" style="1" customWidth="1"/>
    <col min="1283" max="1283" width="6.33203125" style="1" customWidth="1"/>
    <col min="1284" max="1284" width="12.6640625" style="1" customWidth="1"/>
    <col min="1285" max="1285" width="0.44140625" style="1" customWidth="1"/>
    <col min="1286" max="1286" width="1" style="1" customWidth="1"/>
    <col min="1287" max="1528" width="9.109375" style="1"/>
    <col min="1529" max="1529" width="0.5546875" style="1" customWidth="1"/>
    <col min="1530" max="1530" width="2.6640625" style="1" customWidth="1"/>
    <col min="1531" max="1531" width="27.6640625" style="1" customWidth="1"/>
    <col min="1532" max="1532" width="22.6640625" style="1" customWidth="1"/>
    <col min="1533" max="1533" width="10.44140625" style="1" customWidth="1"/>
    <col min="1534" max="1535" width="11.6640625" style="1" customWidth="1"/>
    <col min="1536" max="1536" width="13.6640625" style="1" customWidth="1"/>
    <col min="1537" max="1537" width="14" style="1" customWidth="1"/>
    <col min="1538" max="1538" width="15.6640625" style="1" customWidth="1"/>
    <col min="1539" max="1539" width="6.33203125" style="1" customWidth="1"/>
    <col min="1540" max="1540" width="12.6640625" style="1" customWidth="1"/>
    <col min="1541" max="1541" width="0.44140625" style="1" customWidth="1"/>
    <col min="1542" max="1542" width="1" style="1" customWidth="1"/>
    <col min="1543" max="1784" width="9.109375" style="1"/>
    <col min="1785" max="1785" width="0.5546875" style="1" customWidth="1"/>
    <col min="1786" max="1786" width="2.6640625" style="1" customWidth="1"/>
    <col min="1787" max="1787" width="27.6640625" style="1" customWidth="1"/>
    <col min="1788" max="1788" width="22.6640625" style="1" customWidth="1"/>
    <col min="1789" max="1789" width="10.44140625" style="1" customWidth="1"/>
    <col min="1790" max="1791" width="11.6640625" style="1" customWidth="1"/>
    <col min="1792" max="1792" width="13.6640625" style="1" customWidth="1"/>
    <col min="1793" max="1793" width="14" style="1" customWidth="1"/>
    <col min="1794" max="1794" width="15.6640625" style="1" customWidth="1"/>
    <col min="1795" max="1795" width="6.33203125" style="1" customWidth="1"/>
    <col min="1796" max="1796" width="12.6640625" style="1" customWidth="1"/>
    <col min="1797" max="1797" width="0.44140625" style="1" customWidth="1"/>
    <col min="1798" max="1798" width="1" style="1" customWidth="1"/>
    <col min="1799" max="2040" width="9.109375" style="1"/>
    <col min="2041" max="2041" width="0.5546875" style="1" customWidth="1"/>
    <col min="2042" max="2042" width="2.6640625" style="1" customWidth="1"/>
    <col min="2043" max="2043" width="27.6640625" style="1" customWidth="1"/>
    <col min="2044" max="2044" width="22.6640625" style="1" customWidth="1"/>
    <col min="2045" max="2045" width="10.44140625" style="1" customWidth="1"/>
    <col min="2046" max="2047" width="11.6640625" style="1" customWidth="1"/>
    <col min="2048" max="2048" width="13.6640625" style="1" customWidth="1"/>
    <col min="2049" max="2049" width="14" style="1" customWidth="1"/>
    <col min="2050" max="2050" width="15.6640625" style="1" customWidth="1"/>
    <col min="2051" max="2051" width="6.33203125" style="1" customWidth="1"/>
    <col min="2052" max="2052" width="12.6640625" style="1" customWidth="1"/>
    <col min="2053" max="2053" width="0.44140625" style="1" customWidth="1"/>
    <col min="2054" max="2054" width="1" style="1" customWidth="1"/>
    <col min="2055" max="2296" width="9.109375" style="1"/>
    <col min="2297" max="2297" width="0.5546875" style="1" customWidth="1"/>
    <col min="2298" max="2298" width="2.6640625" style="1" customWidth="1"/>
    <col min="2299" max="2299" width="27.6640625" style="1" customWidth="1"/>
    <col min="2300" max="2300" width="22.6640625" style="1" customWidth="1"/>
    <col min="2301" max="2301" width="10.44140625" style="1" customWidth="1"/>
    <col min="2302" max="2303" width="11.6640625" style="1" customWidth="1"/>
    <col min="2304" max="2304" width="13.6640625" style="1" customWidth="1"/>
    <col min="2305" max="2305" width="14" style="1" customWidth="1"/>
    <col min="2306" max="2306" width="15.6640625" style="1" customWidth="1"/>
    <col min="2307" max="2307" width="6.33203125" style="1" customWidth="1"/>
    <col min="2308" max="2308" width="12.6640625" style="1" customWidth="1"/>
    <col min="2309" max="2309" width="0.44140625" style="1" customWidth="1"/>
    <col min="2310" max="2310" width="1" style="1" customWidth="1"/>
    <col min="2311" max="2552" width="9.109375" style="1"/>
    <col min="2553" max="2553" width="0.5546875" style="1" customWidth="1"/>
    <col min="2554" max="2554" width="2.6640625" style="1" customWidth="1"/>
    <col min="2555" max="2555" width="27.6640625" style="1" customWidth="1"/>
    <col min="2556" max="2556" width="22.6640625" style="1" customWidth="1"/>
    <col min="2557" max="2557" width="10.44140625" style="1" customWidth="1"/>
    <col min="2558" max="2559" width="11.6640625" style="1" customWidth="1"/>
    <col min="2560" max="2560" width="13.6640625" style="1" customWidth="1"/>
    <col min="2561" max="2561" width="14" style="1" customWidth="1"/>
    <col min="2562" max="2562" width="15.6640625" style="1" customWidth="1"/>
    <col min="2563" max="2563" width="6.33203125" style="1" customWidth="1"/>
    <col min="2564" max="2564" width="12.6640625" style="1" customWidth="1"/>
    <col min="2565" max="2565" width="0.44140625" style="1" customWidth="1"/>
    <col min="2566" max="2566" width="1" style="1" customWidth="1"/>
    <col min="2567" max="2808" width="9.109375" style="1"/>
    <col min="2809" max="2809" width="0.5546875" style="1" customWidth="1"/>
    <col min="2810" max="2810" width="2.6640625" style="1" customWidth="1"/>
    <col min="2811" max="2811" width="27.6640625" style="1" customWidth="1"/>
    <col min="2812" max="2812" width="22.6640625" style="1" customWidth="1"/>
    <col min="2813" max="2813" width="10.44140625" style="1" customWidth="1"/>
    <col min="2814" max="2815" width="11.6640625" style="1" customWidth="1"/>
    <col min="2816" max="2816" width="13.6640625" style="1" customWidth="1"/>
    <col min="2817" max="2817" width="14" style="1" customWidth="1"/>
    <col min="2818" max="2818" width="15.6640625" style="1" customWidth="1"/>
    <col min="2819" max="2819" width="6.33203125" style="1" customWidth="1"/>
    <col min="2820" max="2820" width="12.6640625" style="1" customWidth="1"/>
    <col min="2821" max="2821" width="0.44140625" style="1" customWidth="1"/>
    <col min="2822" max="2822" width="1" style="1" customWidth="1"/>
    <col min="2823" max="3064" width="9.109375" style="1"/>
    <col min="3065" max="3065" width="0.5546875" style="1" customWidth="1"/>
    <col min="3066" max="3066" width="2.6640625" style="1" customWidth="1"/>
    <col min="3067" max="3067" width="27.6640625" style="1" customWidth="1"/>
    <col min="3068" max="3068" width="22.6640625" style="1" customWidth="1"/>
    <col min="3069" max="3069" width="10.44140625" style="1" customWidth="1"/>
    <col min="3070" max="3071" width="11.6640625" style="1" customWidth="1"/>
    <col min="3072" max="3072" width="13.6640625" style="1" customWidth="1"/>
    <col min="3073" max="3073" width="14" style="1" customWidth="1"/>
    <col min="3074" max="3074" width="15.6640625" style="1" customWidth="1"/>
    <col min="3075" max="3075" width="6.33203125" style="1" customWidth="1"/>
    <col min="3076" max="3076" width="12.6640625" style="1" customWidth="1"/>
    <col min="3077" max="3077" width="0.44140625" style="1" customWidth="1"/>
    <col min="3078" max="3078" width="1" style="1" customWidth="1"/>
    <col min="3079" max="3320" width="9.109375" style="1"/>
    <col min="3321" max="3321" width="0.5546875" style="1" customWidth="1"/>
    <col min="3322" max="3322" width="2.6640625" style="1" customWidth="1"/>
    <col min="3323" max="3323" width="27.6640625" style="1" customWidth="1"/>
    <col min="3324" max="3324" width="22.6640625" style="1" customWidth="1"/>
    <col min="3325" max="3325" width="10.44140625" style="1" customWidth="1"/>
    <col min="3326" max="3327" width="11.6640625" style="1" customWidth="1"/>
    <col min="3328" max="3328" width="13.6640625" style="1" customWidth="1"/>
    <col min="3329" max="3329" width="14" style="1" customWidth="1"/>
    <col min="3330" max="3330" width="15.6640625" style="1" customWidth="1"/>
    <col min="3331" max="3331" width="6.33203125" style="1" customWidth="1"/>
    <col min="3332" max="3332" width="12.6640625" style="1" customWidth="1"/>
    <col min="3333" max="3333" width="0.44140625" style="1" customWidth="1"/>
    <col min="3334" max="3334" width="1" style="1" customWidth="1"/>
    <col min="3335" max="3576" width="9.109375" style="1"/>
    <col min="3577" max="3577" width="0.5546875" style="1" customWidth="1"/>
    <col min="3578" max="3578" width="2.6640625" style="1" customWidth="1"/>
    <col min="3579" max="3579" width="27.6640625" style="1" customWidth="1"/>
    <col min="3580" max="3580" width="22.6640625" style="1" customWidth="1"/>
    <col min="3581" max="3581" width="10.44140625" style="1" customWidth="1"/>
    <col min="3582" max="3583" width="11.6640625" style="1" customWidth="1"/>
    <col min="3584" max="3584" width="13.6640625" style="1" customWidth="1"/>
    <col min="3585" max="3585" width="14" style="1" customWidth="1"/>
    <col min="3586" max="3586" width="15.6640625" style="1" customWidth="1"/>
    <col min="3587" max="3587" width="6.33203125" style="1" customWidth="1"/>
    <col min="3588" max="3588" width="12.6640625" style="1" customWidth="1"/>
    <col min="3589" max="3589" width="0.44140625" style="1" customWidth="1"/>
    <col min="3590" max="3590" width="1" style="1" customWidth="1"/>
    <col min="3591" max="3832" width="9.109375" style="1"/>
    <col min="3833" max="3833" width="0.5546875" style="1" customWidth="1"/>
    <col min="3834" max="3834" width="2.6640625" style="1" customWidth="1"/>
    <col min="3835" max="3835" width="27.6640625" style="1" customWidth="1"/>
    <col min="3836" max="3836" width="22.6640625" style="1" customWidth="1"/>
    <col min="3837" max="3837" width="10.44140625" style="1" customWidth="1"/>
    <col min="3838" max="3839" width="11.6640625" style="1" customWidth="1"/>
    <col min="3840" max="3840" width="13.6640625" style="1" customWidth="1"/>
    <col min="3841" max="3841" width="14" style="1" customWidth="1"/>
    <col min="3842" max="3842" width="15.6640625" style="1" customWidth="1"/>
    <col min="3843" max="3843" width="6.33203125" style="1" customWidth="1"/>
    <col min="3844" max="3844" width="12.6640625" style="1" customWidth="1"/>
    <col min="3845" max="3845" width="0.44140625" style="1" customWidth="1"/>
    <col min="3846" max="3846" width="1" style="1" customWidth="1"/>
    <col min="3847" max="4088" width="9.109375" style="1"/>
    <col min="4089" max="4089" width="0.5546875" style="1" customWidth="1"/>
    <col min="4090" max="4090" width="2.6640625" style="1" customWidth="1"/>
    <col min="4091" max="4091" width="27.6640625" style="1" customWidth="1"/>
    <col min="4092" max="4092" width="22.6640625" style="1" customWidth="1"/>
    <col min="4093" max="4093" width="10.44140625" style="1" customWidth="1"/>
    <col min="4094" max="4095" width="11.6640625" style="1" customWidth="1"/>
    <col min="4096" max="4096" width="13.6640625" style="1" customWidth="1"/>
    <col min="4097" max="4097" width="14" style="1" customWidth="1"/>
    <col min="4098" max="4098" width="15.6640625" style="1" customWidth="1"/>
    <col min="4099" max="4099" width="6.33203125" style="1" customWidth="1"/>
    <col min="4100" max="4100" width="12.6640625" style="1" customWidth="1"/>
    <col min="4101" max="4101" width="0.44140625" style="1" customWidth="1"/>
    <col min="4102" max="4102" width="1" style="1" customWidth="1"/>
    <col min="4103" max="4344" width="9.109375" style="1"/>
    <col min="4345" max="4345" width="0.5546875" style="1" customWidth="1"/>
    <col min="4346" max="4346" width="2.6640625" style="1" customWidth="1"/>
    <col min="4347" max="4347" width="27.6640625" style="1" customWidth="1"/>
    <col min="4348" max="4348" width="22.6640625" style="1" customWidth="1"/>
    <col min="4349" max="4349" width="10.44140625" style="1" customWidth="1"/>
    <col min="4350" max="4351" width="11.6640625" style="1" customWidth="1"/>
    <col min="4352" max="4352" width="13.6640625" style="1" customWidth="1"/>
    <col min="4353" max="4353" width="14" style="1" customWidth="1"/>
    <col min="4354" max="4354" width="15.6640625" style="1" customWidth="1"/>
    <col min="4355" max="4355" width="6.33203125" style="1" customWidth="1"/>
    <col min="4356" max="4356" width="12.6640625" style="1" customWidth="1"/>
    <col min="4357" max="4357" width="0.44140625" style="1" customWidth="1"/>
    <col min="4358" max="4358" width="1" style="1" customWidth="1"/>
    <col min="4359" max="4600" width="9.109375" style="1"/>
    <col min="4601" max="4601" width="0.5546875" style="1" customWidth="1"/>
    <col min="4602" max="4602" width="2.6640625" style="1" customWidth="1"/>
    <col min="4603" max="4603" width="27.6640625" style="1" customWidth="1"/>
    <col min="4604" max="4604" width="22.6640625" style="1" customWidth="1"/>
    <col min="4605" max="4605" width="10.44140625" style="1" customWidth="1"/>
    <col min="4606" max="4607" width="11.6640625" style="1" customWidth="1"/>
    <col min="4608" max="4608" width="13.6640625" style="1" customWidth="1"/>
    <col min="4609" max="4609" width="14" style="1" customWidth="1"/>
    <col min="4610" max="4610" width="15.6640625" style="1" customWidth="1"/>
    <col min="4611" max="4611" width="6.33203125" style="1" customWidth="1"/>
    <col min="4612" max="4612" width="12.6640625" style="1" customWidth="1"/>
    <col min="4613" max="4613" width="0.44140625" style="1" customWidth="1"/>
    <col min="4614" max="4614" width="1" style="1" customWidth="1"/>
    <col min="4615" max="4856" width="9.109375" style="1"/>
    <col min="4857" max="4857" width="0.5546875" style="1" customWidth="1"/>
    <col min="4858" max="4858" width="2.6640625" style="1" customWidth="1"/>
    <col min="4859" max="4859" width="27.6640625" style="1" customWidth="1"/>
    <col min="4860" max="4860" width="22.6640625" style="1" customWidth="1"/>
    <col min="4861" max="4861" width="10.44140625" style="1" customWidth="1"/>
    <col min="4862" max="4863" width="11.6640625" style="1" customWidth="1"/>
    <col min="4864" max="4864" width="13.6640625" style="1" customWidth="1"/>
    <col min="4865" max="4865" width="14" style="1" customWidth="1"/>
    <col min="4866" max="4866" width="15.6640625" style="1" customWidth="1"/>
    <col min="4867" max="4867" width="6.33203125" style="1" customWidth="1"/>
    <col min="4868" max="4868" width="12.6640625" style="1" customWidth="1"/>
    <col min="4869" max="4869" width="0.44140625" style="1" customWidth="1"/>
    <col min="4870" max="4870" width="1" style="1" customWidth="1"/>
    <col min="4871" max="5112" width="9.109375" style="1"/>
    <col min="5113" max="5113" width="0.5546875" style="1" customWidth="1"/>
    <col min="5114" max="5114" width="2.6640625" style="1" customWidth="1"/>
    <col min="5115" max="5115" width="27.6640625" style="1" customWidth="1"/>
    <col min="5116" max="5116" width="22.6640625" style="1" customWidth="1"/>
    <col min="5117" max="5117" width="10.44140625" style="1" customWidth="1"/>
    <col min="5118" max="5119" width="11.6640625" style="1" customWidth="1"/>
    <col min="5120" max="5120" width="13.6640625" style="1" customWidth="1"/>
    <col min="5121" max="5121" width="14" style="1" customWidth="1"/>
    <col min="5122" max="5122" width="15.6640625" style="1" customWidth="1"/>
    <col min="5123" max="5123" width="6.33203125" style="1" customWidth="1"/>
    <col min="5124" max="5124" width="12.6640625" style="1" customWidth="1"/>
    <col min="5125" max="5125" width="0.44140625" style="1" customWidth="1"/>
    <col min="5126" max="5126" width="1" style="1" customWidth="1"/>
    <col min="5127" max="5368" width="9.109375" style="1"/>
    <col min="5369" max="5369" width="0.5546875" style="1" customWidth="1"/>
    <col min="5370" max="5370" width="2.6640625" style="1" customWidth="1"/>
    <col min="5371" max="5371" width="27.6640625" style="1" customWidth="1"/>
    <col min="5372" max="5372" width="22.6640625" style="1" customWidth="1"/>
    <col min="5373" max="5373" width="10.44140625" style="1" customWidth="1"/>
    <col min="5374" max="5375" width="11.6640625" style="1" customWidth="1"/>
    <col min="5376" max="5376" width="13.6640625" style="1" customWidth="1"/>
    <col min="5377" max="5377" width="14" style="1" customWidth="1"/>
    <col min="5378" max="5378" width="15.6640625" style="1" customWidth="1"/>
    <col min="5379" max="5379" width="6.33203125" style="1" customWidth="1"/>
    <col min="5380" max="5380" width="12.6640625" style="1" customWidth="1"/>
    <col min="5381" max="5381" width="0.44140625" style="1" customWidth="1"/>
    <col min="5382" max="5382" width="1" style="1" customWidth="1"/>
    <col min="5383" max="5624" width="9.109375" style="1"/>
    <col min="5625" max="5625" width="0.5546875" style="1" customWidth="1"/>
    <col min="5626" max="5626" width="2.6640625" style="1" customWidth="1"/>
    <col min="5627" max="5627" width="27.6640625" style="1" customWidth="1"/>
    <col min="5628" max="5628" width="22.6640625" style="1" customWidth="1"/>
    <col min="5629" max="5629" width="10.44140625" style="1" customWidth="1"/>
    <col min="5630" max="5631" width="11.6640625" style="1" customWidth="1"/>
    <col min="5632" max="5632" width="13.6640625" style="1" customWidth="1"/>
    <col min="5633" max="5633" width="14" style="1" customWidth="1"/>
    <col min="5634" max="5634" width="15.6640625" style="1" customWidth="1"/>
    <col min="5635" max="5635" width="6.33203125" style="1" customWidth="1"/>
    <col min="5636" max="5636" width="12.6640625" style="1" customWidth="1"/>
    <col min="5637" max="5637" width="0.44140625" style="1" customWidth="1"/>
    <col min="5638" max="5638" width="1" style="1" customWidth="1"/>
    <col min="5639" max="5880" width="9.109375" style="1"/>
    <col min="5881" max="5881" width="0.5546875" style="1" customWidth="1"/>
    <col min="5882" max="5882" width="2.6640625" style="1" customWidth="1"/>
    <col min="5883" max="5883" width="27.6640625" style="1" customWidth="1"/>
    <col min="5884" max="5884" width="22.6640625" style="1" customWidth="1"/>
    <col min="5885" max="5885" width="10.44140625" style="1" customWidth="1"/>
    <col min="5886" max="5887" width="11.6640625" style="1" customWidth="1"/>
    <col min="5888" max="5888" width="13.6640625" style="1" customWidth="1"/>
    <col min="5889" max="5889" width="14" style="1" customWidth="1"/>
    <col min="5890" max="5890" width="15.6640625" style="1" customWidth="1"/>
    <col min="5891" max="5891" width="6.33203125" style="1" customWidth="1"/>
    <col min="5892" max="5892" width="12.6640625" style="1" customWidth="1"/>
    <col min="5893" max="5893" width="0.44140625" style="1" customWidth="1"/>
    <col min="5894" max="5894" width="1" style="1" customWidth="1"/>
    <col min="5895" max="6136" width="9.109375" style="1"/>
    <col min="6137" max="6137" width="0.5546875" style="1" customWidth="1"/>
    <col min="6138" max="6138" width="2.6640625" style="1" customWidth="1"/>
    <col min="6139" max="6139" width="27.6640625" style="1" customWidth="1"/>
    <col min="6140" max="6140" width="22.6640625" style="1" customWidth="1"/>
    <col min="6141" max="6141" width="10.44140625" style="1" customWidth="1"/>
    <col min="6142" max="6143" width="11.6640625" style="1" customWidth="1"/>
    <col min="6144" max="6144" width="13.6640625" style="1" customWidth="1"/>
    <col min="6145" max="6145" width="14" style="1" customWidth="1"/>
    <col min="6146" max="6146" width="15.6640625" style="1" customWidth="1"/>
    <col min="6147" max="6147" width="6.33203125" style="1" customWidth="1"/>
    <col min="6148" max="6148" width="12.6640625" style="1" customWidth="1"/>
    <col min="6149" max="6149" width="0.44140625" style="1" customWidth="1"/>
    <col min="6150" max="6150" width="1" style="1" customWidth="1"/>
    <col min="6151" max="6392" width="9.109375" style="1"/>
    <col min="6393" max="6393" width="0.5546875" style="1" customWidth="1"/>
    <col min="6394" max="6394" width="2.6640625" style="1" customWidth="1"/>
    <col min="6395" max="6395" width="27.6640625" style="1" customWidth="1"/>
    <col min="6396" max="6396" width="22.6640625" style="1" customWidth="1"/>
    <col min="6397" max="6397" width="10.44140625" style="1" customWidth="1"/>
    <col min="6398" max="6399" width="11.6640625" style="1" customWidth="1"/>
    <col min="6400" max="6400" width="13.6640625" style="1" customWidth="1"/>
    <col min="6401" max="6401" width="14" style="1" customWidth="1"/>
    <col min="6402" max="6402" width="15.6640625" style="1" customWidth="1"/>
    <col min="6403" max="6403" width="6.33203125" style="1" customWidth="1"/>
    <col min="6404" max="6404" width="12.6640625" style="1" customWidth="1"/>
    <col min="6405" max="6405" width="0.44140625" style="1" customWidth="1"/>
    <col min="6406" max="6406" width="1" style="1" customWidth="1"/>
    <col min="6407" max="6648" width="9.109375" style="1"/>
    <col min="6649" max="6649" width="0.5546875" style="1" customWidth="1"/>
    <col min="6650" max="6650" width="2.6640625" style="1" customWidth="1"/>
    <col min="6651" max="6651" width="27.6640625" style="1" customWidth="1"/>
    <col min="6652" max="6652" width="22.6640625" style="1" customWidth="1"/>
    <col min="6653" max="6653" width="10.44140625" style="1" customWidth="1"/>
    <col min="6654" max="6655" width="11.6640625" style="1" customWidth="1"/>
    <col min="6656" max="6656" width="13.6640625" style="1" customWidth="1"/>
    <col min="6657" max="6657" width="14" style="1" customWidth="1"/>
    <col min="6658" max="6658" width="15.6640625" style="1" customWidth="1"/>
    <col min="6659" max="6659" width="6.33203125" style="1" customWidth="1"/>
    <col min="6660" max="6660" width="12.6640625" style="1" customWidth="1"/>
    <col min="6661" max="6661" width="0.44140625" style="1" customWidth="1"/>
    <col min="6662" max="6662" width="1" style="1" customWidth="1"/>
    <col min="6663" max="6904" width="9.109375" style="1"/>
    <col min="6905" max="6905" width="0.5546875" style="1" customWidth="1"/>
    <col min="6906" max="6906" width="2.6640625" style="1" customWidth="1"/>
    <col min="6907" max="6907" width="27.6640625" style="1" customWidth="1"/>
    <col min="6908" max="6908" width="22.6640625" style="1" customWidth="1"/>
    <col min="6909" max="6909" width="10.44140625" style="1" customWidth="1"/>
    <col min="6910" max="6911" width="11.6640625" style="1" customWidth="1"/>
    <col min="6912" max="6912" width="13.6640625" style="1" customWidth="1"/>
    <col min="6913" max="6913" width="14" style="1" customWidth="1"/>
    <col min="6914" max="6914" width="15.6640625" style="1" customWidth="1"/>
    <col min="6915" max="6915" width="6.33203125" style="1" customWidth="1"/>
    <col min="6916" max="6916" width="12.6640625" style="1" customWidth="1"/>
    <col min="6917" max="6917" width="0.44140625" style="1" customWidth="1"/>
    <col min="6918" max="6918" width="1" style="1" customWidth="1"/>
    <col min="6919" max="7160" width="9.109375" style="1"/>
    <col min="7161" max="7161" width="0.5546875" style="1" customWidth="1"/>
    <col min="7162" max="7162" width="2.6640625" style="1" customWidth="1"/>
    <col min="7163" max="7163" width="27.6640625" style="1" customWidth="1"/>
    <col min="7164" max="7164" width="22.6640625" style="1" customWidth="1"/>
    <col min="7165" max="7165" width="10.44140625" style="1" customWidth="1"/>
    <col min="7166" max="7167" width="11.6640625" style="1" customWidth="1"/>
    <col min="7168" max="7168" width="13.6640625" style="1" customWidth="1"/>
    <col min="7169" max="7169" width="14" style="1" customWidth="1"/>
    <col min="7170" max="7170" width="15.6640625" style="1" customWidth="1"/>
    <col min="7171" max="7171" width="6.33203125" style="1" customWidth="1"/>
    <col min="7172" max="7172" width="12.6640625" style="1" customWidth="1"/>
    <col min="7173" max="7173" width="0.44140625" style="1" customWidth="1"/>
    <col min="7174" max="7174" width="1" style="1" customWidth="1"/>
    <col min="7175" max="7416" width="9.109375" style="1"/>
    <col min="7417" max="7417" width="0.5546875" style="1" customWidth="1"/>
    <col min="7418" max="7418" width="2.6640625" style="1" customWidth="1"/>
    <col min="7419" max="7419" width="27.6640625" style="1" customWidth="1"/>
    <col min="7420" max="7420" width="22.6640625" style="1" customWidth="1"/>
    <col min="7421" max="7421" width="10.44140625" style="1" customWidth="1"/>
    <col min="7422" max="7423" width="11.6640625" style="1" customWidth="1"/>
    <col min="7424" max="7424" width="13.6640625" style="1" customWidth="1"/>
    <col min="7425" max="7425" width="14" style="1" customWidth="1"/>
    <col min="7426" max="7426" width="15.6640625" style="1" customWidth="1"/>
    <col min="7427" max="7427" width="6.33203125" style="1" customWidth="1"/>
    <col min="7428" max="7428" width="12.6640625" style="1" customWidth="1"/>
    <col min="7429" max="7429" width="0.44140625" style="1" customWidth="1"/>
    <col min="7430" max="7430" width="1" style="1" customWidth="1"/>
    <col min="7431" max="7672" width="9.109375" style="1"/>
    <col min="7673" max="7673" width="0.5546875" style="1" customWidth="1"/>
    <col min="7674" max="7674" width="2.6640625" style="1" customWidth="1"/>
    <col min="7675" max="7675" width="27.6640625" style="1" customWidth="1"/>
    <col min="7676" max="7676" width="22.6640625" style="1" customWidth="1"/>
    <col min="7677" max="7677" width="10.44140625" style="1" customWidth="1"/>
    <col min="7678" max="7679" width="11.6640625" style="1" customWidth="1"/>
    <col min="7680" max="7680" width="13.6640625" style="1" customWidth="1"/>
    <col min="7681" max="7681" width="14" style="1" customWidth="1"/>
    <col min="7682" max="7682" width="15.6640625" style="1" customWidth="1"/>
    <col min="7683" max="7683" width="6.33203125" style="1" customWidth="1"/>
    <col min="7684" max="7684" width="12.6640625" style="1" customWidth="1"/>
    <col min="7685" max="7685" width="0.44140625" style="1" customWidth="1"/>
    <col min="7686" max="7686" width="1" style="1" customWidth="1"/>
    <col min="7687" max="7928" width="9.109375" style="1"/>
    <col min="7929" max="7929" width="0.5546875" style="1" customWidth="1"/>
    <col min="7930" max="7930" width="2.6640625" style="1" customWidth="1"/>
    <col min="7931" max="7931" width="27.6640625" style="1" customWidth="1"/>
    <col min="7932" max="7932" width="22.6640625" style="1" customWidth="1"/>
    <col min="7933" max="7933" width="10.44140625" style="1" customWidth="1"/>
    <col min="7934" max="7935" width="11.6640625" style="1" customWidth="1"/>
    <col min="7936" max="7936" width="13.6640625" style="1" customWidth="1"/>
    <col min="7937" max="7937" width="14" style="1" customWidth="1"/>
    <col min="7938" max="7938" width="15.6640625" style="1" customWidth="1"/>
    <col min="7939" max="7939" width="6.33203125" style="1" customWidth="1"/>
    <col min="7940" max="7940" width="12.6640625" style="1" customWidth="1"/>
    <col min="7941" max="7941" width="0.44140625" style="1" customWidth="1"/>
    <col min="7942" max="7942" width="1" style="1" customWidth="1"/>
    <col min="7943" max="8184" width="9.109375" style="1"/>
    <col min="8185" max="8185" width="0.5546875" style="1" customWidth="1"/>
    <col min="8186" max="8186" width="2.6640625" style="1" customWidth="1"/>
    <col min="8187" max="8187" width="27.6640625" style="1" customWidth="1"/>
    <col min="8188" max="8188" width="22.6640625" style="1" customWidth="1"/>
    <col min="8189" max="8189" width="10.44140625" style="1" customWidth="1"/>
    <col min="8190" max="8191" width="11.6640625" style="1" customWidth="1"/>
    <col min="8192" max="8192" width="13.6640625" style="1" customWidth="1"/>
    <col min="8193" max="8193" width="14" style="1" customWidth="1"/>
    <col min="8194" max="8194" width="15.6640625" style="1" customWidth="1"/>
    <col min="8195" max="8195" width="6.33203125" style="1" customWidth="1"/>
    <col min="8196" max="8196" width="12.6640625" style="1" customWidth="1"/>
    <col min="8197" max="8197" width="0.44140625" style="1" customWidth="1"/>
    <col min="8198" max="8198" width="1" style="1" customWidth="1"/>
    <col min="8199" max="8440" width="9.109375" style="1"/>
    <col min="8441" max="8441" width="0.5546875" style="1" customWidth="1"/>
    <col min="8442" max="8442" width="2.6640625" style="1" customWidth="1"/>
    <col min="8443" max="8443" width="27.6640625" style="1" customWidth="1"/>
    <col min="8444" max="8444" width="22.6640625" style="1" customWidth="1"/>
    <col min="8445" max="8445" width="10.44140625" style="1" customWidth="1"/>
    <col min="8446" max="8447" width="11.6640625" style="1" customWidth="1"/>
    <col min="8448" max="8448" width="13.6640625" style="1" customWidth="1"/>
    <col min="8449" max="8449" width="14" style="1" customWidth="1"/>
    <col min="8450" max="8450" width="15.6640625" style="1" customWidth="1"/>
    <col min="8451" max="8451" width="6.33203125" style="1" customWidth="1"/>
    <col min="8452" max="8452" width="12.6640625" style="1" customWidth="1"/>
    <col min="8453" max="8453" width="0.44140625" style="1" customWidth="1"/>
    <col min="8454" max="8454" width="1" style="1" customWidth="1"/>
    <col min="8455" max="8696" width="9.109375" style="1"/>
    <col min="8697" max="8697" width="0.5546875" style="1" customWidth="1"/>
    <col min="8698" max="8698" width="2.6640625" style="1" customWidth="1"/>
    <col min="8699" max="8699" width="27.6640625" style="1" customWidth="1"/>
    <col min="8700" max="8700" width="22.6640625" style="1" customWidth="1"/>
    <col min="8701" max="8701" width="10.44140625" style="1" customWidth="1"/>
    <col min="8702" max="8703" width="11.6640625" style="1" customWidth="1"/>
    <col min="8704" max="8704" width="13.6640625" style="1" customWidth="1"/>
    <col min="8705" max="8705" width="14" style="1" customWidth="1"/>
    <col min="8706" max="8706" width="15.6640625" style="1" customWidth="1"/>
    <col min="8707" max="8707" width="6.33203125" style="1" customWidth="1"/>
    <col min="8708" max="8708" width="12.6640625" style="1" customWidth="1"/>
    <col min="8709" max="8709" width="0.44140625" style="1" customWidth="1"/>
    <col min="8710" max="8710" width="1" style="1" customWidth="1"/>
    <col min="8711" max="8952" width="9.109375" style="1"/>
    <col min="8953" max="8953" width="0.5546875" style="1" customWidth="1"/>
    <col min="8954" max="8954" width="2.6640625" style="1" customWidth="1"/>
    <col min="8955" max="8955" width="27.6640625" style="1" customWidth="1"/>
    <col min="8956" max="8956" width="22.6640625" style="1" customWidth="1"/>
    <col min="8957" max="8957" width="10.44140625" style="1" customWidth="1"/>
    <col min="8958" max="8959" width="11.6640625" style="1" customWidth="1"/>
    <col min="8960" max="8960" width="13.6640625" style="1" customWidth="1"/>
    <col min="8961" max="8961" width="14" style="1" customWidth="1"/>
    <col min="8962" max="8962" width="15.6640625" style="1" customWidth="1"/>
    <col min="8963" max="8963" width="6.33203125" style="1" customWidth="1"/>
    <col min="8964" max="8964" width="12.6640625" style="1" customWidth="1"/>
    <col min="8965" max="8965" width="0.44140625" style="1" customWidth="1"/>
    <col min="8966" max="8966" width="1" style="1" customWidth="1"/>
    <col min="8967" max="9208" width="9.109375" style="1"/>
    <col min="9209" max="9209" width="0.5546875" style="1" customWidth="1"/>
    <col min="9210" max="9210" width="2.6640625" style="1" customWidth="1"/>
    <col min="9211" max="9211" width="27.6640625" style="1" customWidth="1"/>
    <col min="9212" max="9212" width="22.6640625" style="1" customWidth="1"/>
    <col min="9213" max="9213" width="10.44140625" style="1" customWidth="1"/>
    <col min="9214" max="9215" width="11.6640625" style="1" customWidth="1"/>
    <col min="9216" max="9216" width="13.6640625" style="1" customWidth="1"/>
    <col min="9217" max="9217" width="14" style="1" customWidth="1"/>
    <col min="9218" max="9218" width="15.6640625" style="1" customWidth="1"/>
    <col min="9219" max="9219" width="6.33203125" style="1" customWidth="1"/>
    <col min="9220" max="9220" width="12.6640625" style="1" customWidth="1"/>
    <col min="9221" max="9221" width="0.44140625" style="1" customWidth="1"/>
    <col min="9222" max="9222" width="1" style="1" customWidth="1"/>
    <col min="9223" max="9464" width="9.109375" style="1"/>
    <col min="9465" max="9465" width="0.5546875" style="1" customWidth="1"/>
    <col min="9466" max="9466" width="2.6640625" style="1" customWidth="1"/>
    <col min="9467" max="9467" width="27.6640625" style="1" customWidth="1"/>
    <col min="9468" max="9468" width="22.6640625" style="1" customWidth="1"/>
    <col min="9469" max="9469" width="10.44140625" style="1" customWidth="1"/>
    <col min="9470" max="9471" width="11.6640625" style="1" customWidth="1"/>
    <col min="9472" max="9472" width="13.6640625" style="1" customWidth="1"/>
    <col min="9473" max="9473" width="14" style="1" customWidth="1"/>
    <col min="9474" max="9474" width="15.6640625" style="1" customWidth="1"/>
    <col min="9475" max="9475" width="6.33203125" style="1" customWidth="1"/>
    <col min="9476" max="9476" width="12.6640625" style="1" customWidth="1"/>
    <col min="9477" max="9477" width="0.44140625" style="1" customWidth="1"/>
    <col min="9478" max="9478" width="1" style="1" customWidth="1"/>
    <col min="9479" max="9720" width="9.109375" style="1"/>
    <col min="9721" max="9721" width="0.5546875" style="1" customWidth="1"/>
    <col min="9722" max="9722" width="2.6640625" style="1" customWidth="1"/>
    <col min="9723" max="9723" width="27.6640625" style="1" customWidth="1"/>
    <col min="9724" max="9724" width="22.6640625" style="1" customWidth="1"/>
    <col min="9725" max="9725" width="10.44140625" style="1" customWidth="1"/>
    <col min="9726" max="9727" width="11.6640625" style="1" customWidth="1"/>
    <col min="9728" max="9728" width="13.6640625" style="1" customWidth="1"/>
    <col min="9729" max="9729" width="14" style="1" customWidth="1"/>
    <col min="9730" max="9730" width="15.6640625" style="1" customWidth="1"/>
    <col min="9731" max="9731" width="6.33203125" style="1" customWidth="1"/>
    <col min="9732" max="9732" width="12.6640625" style="1" customWidth="1"/>
    <col min="9733" max="9733" width="0.44140625" style="1" customWidth="1"/>
    <col min="9734" max="9734" width="1" style="1" customWidth="1"/>
    <col min="9735" max="9976" width="9.109375" style="1"/>
    <col min="9977" max="9977" width="0.5546875" style="1" customWidth="1"/>
    <col min="9978" max="9978" width="2.6640625" style="1" customWidth="1"/>
    <col min="9979" max="9979" width="27.6640625" style="1" customWidth="1"/>
    <col min="9980" max="9980" width="22.6640625" style="1" customWidth="1"/>
    <col min="9981" max="9981" width="10.44140625" style="1" customWidth="1"/>
    <col min="9982" max="9983" width="11.6640625" style="1" customWidth="1"/>
    <col min="9984" max="9984" width="13.6640625" style="1" customWidth="1"/>
    <col min="9985" max="9985" width="14" style="1" customWidth="1"/>
    <col min="9986" max="9986" width="15.6640625" style="1" customWidth="1"/>
    <col min="9987" max="9987" width="6.33203125" style="1" customWidth="1"/>
    <col min="9988" max="9988" width="12.6640625" style="1" customWidth="1"/>
    <col min="9989" max="9989" width="0.44140625" style="1" customWidth="1"/>
    <col min="9990" max="9990" width="1" style="1" customWidth="1"/>
    <col min="9991" max="10232" width="9.109375" style="1"/>
    <col min="10233" max="10233" width="0.5546875" style="1" customWidth="1"/>
    <col min="10234" max="10234" width="2.6640625" style="1" customWidth="1"/>
    <col min="10235" max="10235" width="27.6640625" style="1" customWidth="1"/>
    <col min="10236" max="10236" width="22.6640625" style="1" customWidth="1"/>
    <col min="10237" max="10237" width="10.44140625" style="1" customWidth="1"/>
    <col min="10238" max="10239" width="11.6640625" style="1" customWidth="1"/>
    <col min="10240" max="10240" width="13.6640625" style="1" customWidth="1"/>
    <col min="10241" max="10241" width="14" style="1" customWidth="1"/>
    <col min="10242" max="10242" width="15.6640625" style="1" customWidth="1"/>
    <col min="10243" max="10243" width="6.33203125" style="1" customWidth="1"/>
    <col min="10244" max="10244" width="12.6640625" style="1" customWidth="1"/>
    <col min="10245" max="10245" width="0.44140625" style="1" customWidth="1"/>
    <col min="10246" max="10246" width="1" style="1" customWidth="1"/>
    <col min="10247" max="10488" width="9.109375" style="1"/>
    <col min="10489" max="10489" width="0.5546875" style="1" customWidth="1"/>
    <col min="10490" max="10490" width="2.6640625" style="1" customWidth="1"/>
    <col min="10491" max="10491" width="27.6640625" style="1" customWidth="1"/>
    <col min="10492" max="10492" width="22.6640625" style="1" customWidth="1"/>
    <col min="10493" max="10493" width="10.44140625" style="1" customWidth="1"/>
    <col min="10494" max="10495" width="11.6640625" style="1" customWidth="1"/>
    <col min="10496" max="10496" width="13.6640625" style="1" customWidth="1"/>
    <col min="10497" max="10497" width="14" style="1" customWidth="1"/>
    <col min="10498" max="10498" width="15.6640625" style="1" customWidth="1"/>
    <col min="10499" max="10499" width="6.33203125" style="1" customWidth="1"/>
    <col min="10500" max="10500" width="12.6640625" style="1" customWidth="1"/>
    <col min="10501" max="10501" width="0.44140625" style="1" customWidth="1"/>
    <col min="10502" max="10502" width="1" style="1" customWidth="1"/>
    <col min="10503" max="10744" width="9.109375" style="1"/>
    <col min="10745" max="10745" width="0.5546875" style="1" customWidth="1"/>
    <col min="10746" max="10746" width="2.6640625" style="1" customWidth="1"/>
    <col min="10747" max="10747" width="27.6640625" style="1" customWidth="1"/>
    <col min="10748" max="10748" width="22.6640625" style="1" customWidth="1"/>
    <col min="10749" max="10749" width="10.44140625" style="1" customWidth="1"/>
    <col min="10750" max="10751" width="11.6640625" style="1" customWidth="1"/>
    <col min="10752" max="10752" width="13.6640625" style="1" customWidth="1"/>
    <col min="10753" max="10753" width="14" style="1" customWidth="1"/>
    <col min="10754" max="10754" width="15.6640625" style="1" customWidth="1"/>
    <col min="10755" max="10755" width="6.33203125" style="1" customWidth="1"/>
    <col min="10756" max="10756" width="12.6640625" style="1" customWidth="1"/>
    <col min="10757" max="10757" width="0.44140625" style="1" customWidth="1"/>
    <col min="10758" max="10758" width="1" style="1" customWidth="1"/>
    <col min="10759" max="11000" width="9.109375" style="1"/>
    <col min="11001" max="11001" width="0.5546875" style="1" customWidth="1"/>
    <col min="11002" max="11002" width="2.6640625" style="1" customWidth="1"/>
    <col min="11003" max="11003" width="27.6640625" style="1" customWidth="1"/>
    <col min="11004" max="11004" width="22.6640625" style="1" customWidth="1"/>
    <col min="11005" max="11005" width="10.44140625" style="1" customWidth="1"/>
    <col min="11006" max="11007" width="11.6640625" style="1" customWidth="1"/>
    <col min="11008" max="11008" width="13.6640625" style="1" customWidth="1"/>
    <col min="11009" max="11009" width="14" style="1" customWidth="1"/>
    <col min="11010" max="11010" width="15.6640625" style="1" customWidth="1"/>
    <col min="11011" max="11011" width="6.33203125" style="1" customWidth="1"/>
    <col min="11012" max="11012" width="12.6640625" style="1" customWidth="1"/>
    <col min="11013" max="11013" width="0.44140625" style="1" customWidth="1"/>
    <col min="11014" max="11014" width="1" style="1" customWidth="1"/>
    <col min="11015" max="11256" width="9.109375" style="1"/>
    <col min="11257" max="11257" width="0.5546875" style="1" customWidth="1"/>
    <col min="11258" max="11258" width="2.6640625" style="1" customWidth="1"/>
    <col min="11259" max="11259" width="27.6640625" style="1" customWidth="1"/>
    <col min="11260" max="11260" width="22.6640625" style="1" customWidth="1"/>
    <col min="11261" max="11261" width="10.44140625" style="1" customWidth="1"/>
    <col min="11262" max="11263" width="11.6640625" style="1" customWidth="1"/>
    <col min="11264" max="11264" width="13.6640625" style="1" customWidth="1"/>
    <col min="11265" max="11265" width="14" style="1" customWidth="1"/>
    <col min="11266" max="11266" width="15.6640625" style="1" customWidth="1"/>
    <col min="11267" max="11267" width="6.33203125" style="1" customWidth="1"/>
    <col min="11268" max="11268" width="12.6640625" style="1" customWidth="1"/>
    <col min="11269" max="11269" width="0.44140625" style="1" customWidth="1"/>
    <col min="11270" max="11270" width="1" style="1" customWidth="1"/>
    <col min="11271" max="11512" width="9.109375" style="1"/>
    <col min="11513" max="11513" width="0.5546875" style="1" customWidth="1"/>
    <col min="11514" max="11514" width="2.6640625" style="1" customWidth="1"/>
    <col min="11515" max="11515" width="27.6640625" style="1" customWidth="1"/>
    <col min="11516" max="11516" width="22.6640625" style="1" customWidth="1"/>
    <col min="11517" max="11517" width="10.44140625" style="1" customWidth="1"/>
    <col min="11518" max="11519" width="11.6640625" style="1" customWidth="1"/>
    <col min="11520" max="11520" width="13.6640625" style="1" customWidth="1"/>
    <col min="11521" max="11521" width="14" style="1" customWidth="1"/>
    <col min="11522" max="11522" width="15.6640625" style="1" customWidth="1"/>
    <col min="11523" max="11523" width="6.33203125" style="1" customWidth="1"/>
    <col min="11524" max="11524" width="12.6640625" style="1" customWidth="1"/>
    <col min="11525" max="11525" width="0.44140625" style="1" customWidth="1"/>
    <col min="11526" max="11526" width="1" style="1" customWidth="1"/>
    <col min="11527" max="11768" width="9.109375" style="1"/>
    <col min="11769" max="11769" width="0.5546875" style="1" customWidth="1"/>
    <col min="11770" max="11770" width="2.6640625" style="1" customWidth="1"/>
    <col min="11771" max="11771" width="27.6640625" style="1" customWidth="1"/>
    <col min="11772" max="11772" width="22.6640625" style="1" customWidth="1"/>
    <col min="11773" max="11773" width="10.44140625" style="1" customWidth="1"/>
    <col min="11774" max="11775" width="11.6640625" style="1" customWidth="1"/>
    <col min="11776" max="11776" width="13.6640625" style="1" customWidth="1"/>
    <col min="11777" max="11777" width="14" style="1" customWidth="1"/>
    <col min="11778" max="11778" width="15.6640625" style="1" customWidth="1"/>
    <col min="11779" max="11779" width="6.33203125" style="1" customWidth="1"/>
    <col min="11780" max="11780" width="12.6640625" style="1" customWidth="1"/>
    <col min="11781" max="11781" width="0.44140625" style="1" customWidth="1"/>
    <col min="11782" max="11782" width="1" style="1" customWidth="1"/>
    <col min="11783" max="12024" width="9.109375" style="1"/>
    <col min="12025" max="12025" width="0.5546875" style="1" customWidth="1"/>
    <col min="12026" max="12026" width="2.6640625" style="1" customWidth="1"/>
    <col min="12027" max="12027" width="27.6640625" style="1" customWidth="1"/>
    <col min="12028" max="12028" width="22.6640625" style="1" customWidth="1"/>
    <col min="12029" max="12029" width="10.44140625" style="1" customWidth="1"/>
    <col min="12030" max="12031" width="11.6640625" style="1" customWidth="1"/>
    <col min="12032" max="12032" width="13.6640625" style="1" customWidth="1"/>
    <col min="12033" max="12033" width="14" style="1" customWidth="1"/>
    <col min="12034" max="12034" width="15.6640625" style="1" customWidth="1"/>
    <col min="12035" max="12035" width="6.33203125" style="1" customWidth="1"/>
    <col min="12036" max="12036" width="12.6640625" style="1" customWidth="1"/>
    <col min="12037" max="12037" width="0.44140625" style="1" customWidth="1"/>
    <col min="12038" max="12038" width="1" style="1" customWidth="1"/>
    <col min="12039" max="12280" width="9.109375" style="1"/>
    <col min="12281" max="12281" width="0.5546875" style="1" customWidth="1"/>
    <col min="12282" max="12282" width="2.6640625" style="1" customWidth="1"/>
    <col min="12283" max="12283" width="27.6640625" style="1" customWidth="1"/>
    <col min="12284" max="12284" width="22.6640625" style="1" customWidth="1"/>
    <col min="12285" max="12285" width="10.44140625" style="1" customWidth="1"/>
    <col min="12286" max="12287" width="11.6640625" style="1" customWidth="1"/>
    <col min="12288" max="12288" width="13.6640625" style="1" customWidth="1"/>
    <col min="12289" max="12289" width="14" style="1" customWidth="1"/>
    <col min="12290" max="12290" width="15.6640625" style="1" customWidth="1"/>
    <col min="12291" max="12291" width="6.33203125" style="1" customWidth="1"/>
    <col min="12292" max="12292" width="12.6640625" style="1" customWidth="1"/>
    <col min="12293" max="12293" width="0.44140625" style="1" customWidth="1"/>
    <col min="12294" max="12294" width="1" style="1" customWidth="1"/>
    <col min="12295" max="12536" width="9.109375" style="1"/>
    <col min="12537" max="12537" width="0.5546875" style="1" customWidth="1"/>
    <col min="12538" max="12538" width="2.6640625" style="1" customWidth="1"/>
    <col min="12539" max="12539" width="27.6640625" style="1" customWidth="1"/>
    <col min="12540" max="12540" width="22.6640625" style="1" customWidth="1"/>
    <col min="12541" max="12541" width="10.44140625" style="1" customWidth="1"/>
    <col min="12542" max="12543" width="11.6640625" style="1" customWidth="1"/>
    <col min="12544" max="12544" width="13.6640625" style="1" customWidth="1"/>
    <col min="12545" max="12545" width="14" style="1" customWidth="1"/>
    <col min="12546" max="12546" width="15.6640625" style="1" customWidth="1"/>
    <col min="12547" max="12547" width="6.33203125" style="1" customWidth="1"/>
    <col min="12548" max="12548" width="12.6640625" style="1" customWidth="1"/>
    <col min="12549" max="12549" width="0.44140625" style="1" customWidth="1"/>
    <col min="12550" max="12550" width="1" style="1" customWidth="1"/>
    <col min="12551" max="12792" width="9.109375" style="1"/>
    <col min="12793" max="12793" width="0.5546875" style="1" customWidth="1"/>
    <col min="12794" max="12794" width="2.6640625" style="1" customWidth="1"/>
    <col min="12795" max="12795" width="27.6640625" style="1" customWidth="1"/>
    <col min="12796" max="12796" width="22.6640625" style="1" customWidth="1"/>
    <col min="12797" max="12797" width="10.44140625" style="1" customWidth="1"/>
    <col min="12798" max="12799" width="11.6640625" style="1" customWidth="1"/>
    <col min="12800" max="12800" width="13.6640625" style="1" customWidth="1"/>
    <col min="12801" max="12801" width="14" style="1" customWidth="1"/>
    <col min="12802" max="12802" width="15.6640625" style="1" customWidth="1"/>
    <col min="12803" max="12803" width="6.33203125" style="1" customWidth="1"/>
    <col min="12804" max="12804" width="12.6640625" style="1" customWidth="1"/>
    <col min="12805" max="12805" width="0.44140625" style="1" customWidth="1"/>
    <col min="12806" max="12806" width="1" style="1" customWidth="1"/>
    <col min="12807" max="13048" width="9.109375" style="1"/>
    <col min="13049" max="13049" width="0.5546875" style="1" customWidth="1"/>
    <col min="13050" max="13050" width="2.6640625" style="1" customWidth="1"/>
    <col min="13051" max="13051" width="27.6640625" style="1" customWidth="1"/>
    <col min="13052" max="13052" width="22.6640625" style="1" customWidth="1"/>
    <col min="13053" max="13053" width="10.44140625" style="1" customWidth="1"/>
    <col min="13054" max="13055" width="11.6640625" style="1" customWidth="1"/>
    <col min="13056" max="13056" width="13.6640625" style="1" customWidth="1"/>
    <col min="13057" max="13057" width="14" style="1" customWidth="1"/>
    <col min="13058" max="13058" width="15.6640625" style="1" customWidth="1"/>
    <col min="13059" max="13059" width="6.33203125" style="1" customWidth="1"/>
    <col min="13060" max="13060" width="12.6640625" style="1" customWidth="1"/>
    <col min="13061" max="13061" width="0.44140625" style="1" customWidth="1"/>
    <col min="13062" max="13062" width="1" style="1" customWidth="1"/>
    <col min="13063" max="13304" width="9.109375" style="1"/>
    <col min="13305" max="13305" width="0.5546875" style="1" customWidth="1"/>
    <col min="13306" max="13306" width="2.6640625" style="1" customWidth="1"/>
    <col min="13307" max="13307" width="27.6640625" style="1" customWidth="1"/>
    <col min="13308" max="13308" width="22.6640625" style="1" customWidth="1"/>
    <col min="13309" max="13309" width="10.44140625" style="1" customWidth="1"/>
    <col min="13310" max="13311" width="11.6640625" style="1" customWidth="1"/>
    <col min="13312" max="13312" width="13.6640625" style="1" customWidth="1"/>
    <col min="13313" max="13313" width="14" style="1" customWidth="1"/>
    <col min="13314" max="13314" width="15.6640625" style="1" customWidth="1"/>
    <col min="13315" max="13315" width="6.33203125" style="1" customWidth="1"/>
    <col min="13316" max="13316" width="12.6640625" style="1" customWidth="1"/>
    <col min="13317" max="13317" width="0.44140625" style="1" customWidth="1"/>
    <col min="13318" max="13318" width="1" style="1" customWidth="1"/>
    <col min="13319" max="13560" width="9.109375" style="1"/>
    <col min="13561" max="13561" width="0.5546875" style="1" customWidth="1"/>
    <col min="13562" max="13562" width="2.6640625" style="1" customWidth="1"/>
    <col min="13563" max="13563" width="27.6640625" style="1" customWidth="1"/>
    <col min="13564" max="13564" width="22.6640625" style="1" customWidth="1"/>
    <col min="13565" max="13565" width="10.44140625" style="1" customWidth="1"/>
    <col min="13566" max="13567" width="11.6640625" style="1" customWidth="1"/>
    <col min="13568" max="13568" width="13.6640625" style="1" customWidth="1"/>
    <col min="13569" max="13569" width="14" style="1" customWidth="1"/>
    <col min="13570" max="13570" width="15.6640625" style="1" customWidth="1"/>
    <col min="13571" max="13571" width="6.33203125" style="1" customWidth="1"/>
    <col min="13572" max="13572" width="12.6640625" style="1" customWidth="1"/>
    <col min="13573" max="13573" width="0.44140625" style="1" customWidth="1"/>
    <col min="13574" max="13574" width="1" style="1" customWidth="1"/>
    <col min="13575" max="13816" width="9.109375" style="1"/>
    <col min="13817" max="13817" width="0.5546875" style="1" customWidth="1"/>
    <col min="13818" max="13818" width="2.6640625" style="1" customWidth="1"/>
    <col min="13819" max="13819" width="27.6640625" style="1" customWidth="1"/>
    <col min="13820" max="13820" width="22.6640625" style="1" customWidth="1"/>
    <col min="13821" max="13821" width="10.44140625" style="1" customWidth="1"/>
    <col min="13822" max="13823" width="11.6640625" style="1" customWidth="1"/>
    <col min="13824" max="13824" width="13.6640625" style="1" customWidth="1"/>
    <col min="13825" max="13825" width="14" style="1" customWidth="1"/>
    <col min="13826" max="13826" width="15.6640625" style="1" customWidth="1"/>
    <col min="13827" max="13827" width="6.33203125" style="1" customWidth="1"/>
    <col min="13828" max="13828" width="12.6640625" style="1" customWidth="1"/>
    <col min="13829" max="13829" width="0.44140625" style="1" customWidth="1"/>
    <col min="13830" max="13830" width="1" style="1" customWidth="1"/>
    <col min="13831" max="14072" width="9.109375" style="1"/>
    <col min="14073" max="14073" width="0.5546875" style="1" customWidth="1"/>
    <col min="14074" max="14074" width="2.6640625" style="1" customWidth="1"/>
    <col min="14075" max="14075" width="27.6640625" style="1" customWidth="1"/>
    <col min="14076" max="14076" width="22.6640625" style="1" customWidth="1"/>
    <col min="14077" max="14077" width="10.44140625" style="1" customWidth="1"/>
    <col min="14078" max="14079" width="11.6640625" style="1" customWidth="1"/>
    <col min="14080" max="14080" width="13.6640625" style="1" customWidth="1"/>
    <col min="14081" max="14081" width="14" style="1" customWidth="1"/>
    <col min="14082" max="14082" width="15.6640625" style="1" customWidth="1"/>
    <col min="14083" max="14083" width="6.33203125" style="1" customWidth="1"/>
    <col min="14084" max="14084" width="12.6640625" style="1" customWidth="1"/>
    <col min="14085" max="14085" width="0.44140625" style="1" customWidth="1"/>
    <col min="14086" max="14086" width="1" style="1" customWidth="1"/>
    <col min="14087" max="14328" width="9.109375" style="1"/>
    <col min="14329" max="14329" width="0.5546875" style="1" customWidth="1"/>
    <col min="14330" max="14330" width="2.6640625" style="1" customWidth="1"/>
    <col min="14331" max="14331" width="27.6640625" style="1" customWidth="1"/>
    <col min="14332" max="14332" width="22.6640625" style="1" customWidth="1"/>
    <col min="14333" max="14333" width="10.44140625" style="1" customWidth="1"/>
    <col min="14334" max="14335" width="11.6640625" style="1" customWidth="1"/>
    <col min="14336" max="14336" width="13.6640625" style="1" customWidth="1"/>
    <col min="14337" max="14337" width="14" style="1" customWidth="1"/>
    <col min="14338" max="14338" width="15.6640625" style="1" customWidth="1"/>
    <col min="14339" max="14339" width="6.33203125" style="1" customWidth="1"/>
    <col min="14340" max="14340" width="12.6640625" style="1" customWidth="1"/>
    <col min="14341" max="14341" width="0.44140625" style="1" customWidth="1"/>
    <col min="14342" max="14342" width="1" style="1" customWidth="1"/>
    <col min="14343" max="14584" width="9.109375" style="1"/>
    <col min="14585" max="14585" width="0.5546875" style="1" customWidth="1"/>
    <col min="14586" max="14586" width="2.6640625" style="1" customWidth="1"/>
    <col min="14587" max="14587" width="27.6640625" style="1" customWidth="1"/>
    <col min="14588" max="14588" width="22.6640625" style="1" customWidth="1"/>
    <col min="14589" max="14589" width="10.44140625" style="1" customWidth="1"/>
    <col min="14590" max="14591" width="11.6640625" style="1" customWidth="1"/>
    <col min="14592" max="14592" width="13.6640625" style="1" customWidth="1"/>
    <col min="14593" max="14593" width="14" style="1" customWidth="1"/>
    <col min="14594" max="14594" width="15.6640625" style="1" customWidth="1"/>
    <col min="14595" max="14595" width="6.33203125" style="1" customWidth="1"/>
    <col min="14596" max="14596" width="12.6640625" style="1" customWidth="1"/>
    <col min="14597" max="14597" width="0.44140625" style="1" customWidth="1"/>
    <col min="14598" max="14598" width="1" style="1" customWidth="1"/>
    <col min="14599" max="14840" width="9.109375" style="1"/>
    <col min="14841" max="14841" width="0.5546875" style="1" customWidth="1"/>
    <col min="14842" max="14842" width="2.6640625" style="1" customWidth="1"/>
    <col min="14843" max="14843" width="27.6640625" style="1" customWidth="1"/>
    <col min="14844" max="14844" width="22.6640625" style="1" customWidth="1"/>
    <col min="14845" max="14845" width="10.44140625" style="1" customWidth="1"/>
    <col min="14846" max="14847" width="11.6640625" style="1" customWidth="1"/>
    <col min="14848" max="14848" width="13.6640625" style="1" customWidth="1"/>
    <col min="14849" max="14849" width="14" style="1" customWidth="1"/>
    <col min="14850" max="14850" width="15.6640625" style="1" customWidth="1"/>
    <col min="14851" max="14851" width="6.33203125" style="1" customWidth="1"/>
    <col min="14852" max="14852" width="12.6640625" style="1" customWidth="1"/>
    <col min="14853" max="14853" width="0.44140625" style="1" customWidth="1"/>
    <col min="14854" max="14854" width="1" style="1" customWidth="1"/>
    <col min="14855" max="15096" width="9.109375" style="1"/>
    <col min="15097" max="15097" width="0.5546875" style="1" customWidth="1"/>
    <col min="15098" max="15098" width="2.6640625" style="1" customWidth="1"/>
    <col min="15099" max="15099" width="27.6640625" style="1" customWidth="1"/>
    <col min="15100" max="15100" width="22.6640625" style="1" customWidth="1"/>
    <col min="15101" max="15101" width="10.44140625" style="1" customWidth="1"/>
    <col min="15102" max="15103" width="11.6640625" style="1" customWidth="1"/>
    <col min="15104" max="15104" width="13.6640625" style="1" customWidth="1"/>
    <col min="15105" max="15105" width="14" style="1" customWidth="1"/>
    <col min="15106" max="15106" width="15.6640625" style="1" customWidth="1"/>
    <col min="15107" max="15107" width="6.33203125" style="1" customWidth="1"/>
    <col min="15108" max="15108" width="12.6640625" style="1" customWidth="1"/>
    <col min="15109" max="15109" width="0.44140625" style="1" customWidth="1"/>
    <col min="15110" max="15110" width="1" style="1" customWidth="1"/>
    <col min="15111" max="15352" width="9.109375" style="1"/>
    <col min="15353" max="15353" width="0.5546875" style="1" customWidth="1"/>
    <col min="15354" max="15354" width="2.6640625" style="1" customWidth="1"/>
    <col min="15355" max="15355" width="27.6640625" style="1" customWidth="1"/>
    <col min="15356" max="15356" width="22.6640625" style="1" customWidth="1"/>
    <col min="15357" max="15357" width="10.44140625" style="1" customWidth="1"/>
    <col min="15358" max="15359" width="11.6640625" style="1" customWidth="1"/>
    <col min="15360" max="15360" width="13.6640625" style="1" customWidth="1"/>
    <col min="15361" max="15361" width="14" style="1" customWidth="1"/>
    <col min="15362" max="15362" width="15.6640625" style="1" customWidth="1"/>
    <col min="15363" max="15363" width="6.33203125" style="1" customWidth="1"/>
    <col min="15364" max="15364" width="12.6640625" style="1" customWidth="1"/>
    <col min="15365" max="15365" width="0.44140625" style="1" customWidth="1"/>
    <col min="15366" max="15366" width="1" style="1" customWidth="1"/>
    <col min="15367" max="15608" width="9.109375" style="1"/>
    <col min="15609" max="15609" width="0.5546875" style="1" customWidth="1"/>
    <col min="15610" max="15610" width="2.6640625" style="1" customWidth="1"/>
    <col min="15611" max="15611" width="27.6640625" style="1" customWidth="1"/>
    <col min="15612" max="15612" width="22.6640625" style="1" customWidth="1"/>
    <col min="15613" max="15613" width="10.44140625" style="1" customWidth="1"/>
    <col min="15614" max="15615" width="11.6640625" style="1" customWidth="1"/>
    <col min="15616" max="15616" width="13.6640625" style="1" customWidth="1"/>
    <col min="15617" max="15617" width="14" style="1" customWidth="1"/>
    <col min="15618" max="15618" width="15.6640625" style="1" customWidth="1"/>
    <col min="15619" max="15619" width="6.33203125" style="1" customWidth="1"/>
    <col min="15620" max="15620" width="12.6640625" style="1" customWidth="1"/>
    <col min="15621" max="15621" width="0.44140625" style="1" customWidth="1"/>
    <col min="15622" max="15622" width="1" style="1" customWidth="1"/>
    <col min="15623" max="15864" width="9.109375" style="1"/>
    <col min="15865" max="15865" width="0.5546875" style="1" customWidth="1"/>
    <col min="15866" max="15866" width="2.6640625" style="1" customWidth="1"/>
    <col min="15867" max="15867" width="27.6640625" style="1" customWidth="1"/>
    <col min="15868" max="15868" width="22.6640625" style="1" customWidth="1"/>
    <col min="15869" max="15869" width="10.44140625" style="1" customWidth="1"/>
    <col min="15870" max="15871" width="11.6640625" style="1" customWidth="1"/>
    <col min="15872" max="15872" width="13.6640625" style="1" customWidth="1"/>
    <col min="15873" max="15873" width="14" style="1" customWidth="1"/>
    <col min="15874" max="15874" width="15.6640625" style="1" customWidth="1"/>
    <col min="15875" max="15875" width="6.33203125" style="1" customWidth="1"/>
    <col min="15876" max="15876" width="12.6640625" style="1" customWidth="1"/>
    <col min="15877" max="15877" width="0.44140625" style="1" customWidth="1"/>
    <col min="15878" max="15878" width="1" style="1" customWidth="1"/>
    <col min="15879" max="16120" width="9.109375" style="1"/>
    <col min="16121" max="16121" width="0.5546875" style="1" customWidth="1"/>
    <col min="16122" max="16122" width="2.6640625" style="1" customWidth="1"/>
    <col min="16123" max="16123" width="27.6640625" style="1" customWidth="1"/>
    <col min="16124" max="16124" width="22.6640625" style="1" customWidth="1"/>
    <col min="16125" max="16125" width="10.44140625" style="1" customWidth="1"/>
    <col min="16126" max="16127" width="11.6640625" style="1" customWidth="1"/>
    <col min="16128" max="16128" width="13.6640625" style="1" customWidth="1"/>
    <col min="16129" max="16129" width="14" style="1" customWidth="1"/>
    <col min="16130" max="16130" width="15.6640625" style="1" customWidth="1"/>
    <col min="16131" max="16131" width="6.33203125" style="1" customWidth="1"/>
    <col min="16132" max="16132" width="12.6640625" style="1" customWidth="1"/>
    <col min="16133" max="16133" width="0.44140625" style="1" customWidth="1"/>
    <col min="16134" max="16134" width="1" style="1" customWidth="1"/>
    <col min="16135" max="16382" width="9.109375" style="1"/>
    <col min="16383" max="16384" width="9.109375" style="1" customWidth="1"/>
  </cols>
  <sheetData>
    <row r="1" spans="1:18" ht="3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131"/>
      <c r="L1" s="131"/>
      <c r="M1" s="72"/>
      <c r="N1" s="73"/>
    </row>
    <row r="2" spans="1:18" ht="96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69"/>
    </row>
    <row r="3" spans="1:18" ht="74.25" customHeight="1">
      <c r="A3" s="74"/>
      <c r="C3" s="1628" t="s">
        <v>1139</v>
      </c>
      <c r="D3" s="1628"/>
      <c r="E3" s="1628"/>
      <c r="F3" s="1628"/>
      <c r="G3" s="9"/>
      <c r="H3" s="9"/>
      <c r="I3" s="9"/>
      <c r="J3" s="9"/>
      <c r="K3" s="1609"/>
      <c r="L3" s="1609"/>
      <c r="M3" s="9"/>
      <c r="N3" s="69"/>
      <c r="O3" s="9"/>
    </row>
    <row r="4" spans="1:18" ht="12" customHeight="1">
      <c r="A4" s="74"/>
      <c r="C4" s="1628"/>
      <c r="D4" s="1628"/>
      <c r="E4" s="1628"/>
      <c r="F4" s="1628"/>
      <c r="G4" s="9"/>
      <c r="H4" s="9"/>
      <c r="I4" s="9"/>
      <c r="J4" s="10"/>
      <c r="K4" s="10"/>
      <c r="L4" s="10"/>
      <c r="M4" s="9"/>
      <c r="N4" s="69"/>
      <c r="O4" s="9"/>
    </row>
    <row r="5" spans="1:18" ht="26.25" customHeight="1">
      <c r="A5" s="74"/>
      <c r="C5" s="466" t="str">
        <f>'i10 FL'!C5</f>
        <v>SAJAMSKI CENOVNIK  02/25 VAŽI OD 05.03.2025.</v>
      </c>
      <c r="D5" s="156"/>
      <c r="E5" s="156"/>
      <c r="F5" s="153"/>
      <c r="G5" s="158"/>
      <c r="H5" s="158"/>
      <c r="I5" s="158"/>
      <c r="J5" s="10"/>
      <c r="K5" s="10"/>
      <c r="L5" s="10"/>
      <c r="M5" s="158"/>
      <c r="N5" s="69"/>
    </row>
    <row r="6" spans="1:18" ht="16.5" customHeight="1" thickBot="1">
      <c r="A6" s="74"/>
      <c r="J6" s="10"/>
      <c r="K6" s="10"/>
      <c r="L6" s="10"/>
      <c r="N6" s="69"/>
    </row>
    <row r="7" spans="1:18" s="29" customFormat="1" ht="75.599999999999994" customHeight="1" thickBot="1">
      <c r="A7" s="400"/>
      <c r="B7" s="437"/>
      <c r="C7" s="256" t="s">
        <v>0</v>
      </c>
      <c r="D7" s="256" t="s">
        <v>13</v>
      </c>
      <c r="E7" s="404"/>
      <c r="F7" s="35" t="s">
        <v>110</v>
      </c>
      <c r="G7" s="35" t="s">
        <v>9</v>
      </c>
      <c r="H7" s="35" t="s">
        <v>37</v>
      </c>
      <c r="I7" s="35" t="s">
        <v>30</v>
      </c>
      <c r="J7" s="1612" t="s">
        <v>111</v>
      </c>
      <c r="K7" s="1612"/>
      <c r="L7" s="1054"/>
      <c r="M7" s="583" t="s">
        <v>14</v>
      </c>
      <c r="N7" s="402"/>
      <c r="O7" s="31"/>
      <c r="R7"/>
    </row>
    <row r="8" spans="1:18" s="34" customFormat="1" ht="37.950000000000003" customHeight="1" thickBot="1">
      <c r="A8" s="403"/>
      <c r="B8" s="434"/>
      <c r="C8" s="1626" t="s">
        <v>127</v>
      </c>
      <c r="D8" s="1626"/>
      <c r="E8" s="1626"/>
      <c r="F8" s="1626"/>
      <c r="G8" s="1626"/>
      <c r="H8" s="35"/>
      <c r="I8" s="404"/>
      <c r="J8" s="305"/>
      <c r="K8" s="1611"/>
      <c r="L8" s="1611"/>
      <c r="M8" s="404"/>
      <c r="N8" s="405"/>
      <c r="O8" s="33"/>
    </row>
    <row r="9" spans="1:18" s="27" customFormat="1" ht="24.75" customHeight="1" thickBot="1">
      <c r="A9" s="102"/>
      <c r="B9" s="307"/>
      <c r="C9" s="304" t="s">
        <v>517</v>
      </c>
      <c r="D9" s="80" t="s">
        <v>28</v>
      </c>
      <c r="E9" s="305"/>
      <c r="F9" s="80" t="s">
        <v>113</v>
      </c>
      <c r="G9" s="306">
        <v>1498</v>
      </c>
      <c r="H9" s="80">
        <v>96</v>
      </c>
      <c r="I9" s="306">
        <v>5</v>
      </c>
      <c r="J9" s="1627" t="s">
        <v>112</v>
      </c>
      <c r="K9" s="1627"/>
      <c r="L9" s="1523"/>
      <c r="M9" s="580">
        <v>19590</v>
      </c>
      <c r="N9" s="135"/>
      <c r="O9" s="8"/>
      <c r="P9" s="88"/>
    </row>
    <row r="10" spans="1:18" s="27" customFormat="1" ht="24.75" customHeight="1" thickBot="1">
      <c r="A10" s="102"/>
      <c r="B10" s="307"/>
      <c r="C10" s="304" t="s">
        <v>517</v>
      </c>
      <c r="D10" s="80" t="s">
        <v>16</v>
      </c>
      <c r="E10" s="305"/>
      <c r="F10" s="80" t="s">
        <v>113</v>
      </c>
      <c r="G10" s="306">
        <v>1498</v>
      </c>
      <c r="H10" s="80">
        <v>96</v>
      </c>
      <c r="I10" s="306">
        <v>5</v>
      </c>
      <c r="J10" s="1627" t="s">
        <v>112</v>
      </c>
      <c r="K10" s="1627"/>
      <c r="L10" s="1523"/>
      <c r="M10" s="580">
        <v>20590</v>
      </c>
      <c r="N10" s="135"/>
      <c r="O10" s="8"/>
      <c r="P10" s="88"/>
    </row>
    <row r="11" spans="1:18" s="27" customFormat="1" ht="24.75" customHeight="1" thickBot="1">
      <c r="A11" s="102"/>
      <c r="B11" s="307"/>
      <c r="C11" s="304" t="s">
        <v>517</v>
      </c>
      <c r="D11" s="80" t="s">
        <v>29</v>
      </c>
      <c r="E11" s="305"/>
      <c r="F11" s="80" t="s">
        <v>113</v>
      </c>
      <c r="G11" s="306">
        <v>1498</v>
      </c>
      <c r="H11" s="80">
        <v>96</v>
      </c>
      <c r="I11" s="306">
        <v>5</v>
      </c>
      <c r="J11" s="1627" t="s">
        <v>112</v>
      </c>
      <c r="K11" s="1627"/>
      <c r="L11" s="1523"/>
      <c r="M11" s="580">
        <v>22190</v>
      </c>
      <c r="N11" s="135"/>
      <c r="O11" s="8"/>
      <c r="P11" s="88"/>
    </row>
    <row r="12" spans="1:18" ht="12.75" customHeight="1">
      <c r="A12" s="101"/>
      <c r="B12" s="2"/>
      <c r="C12" s="160"/>
      <c r="D12" s="161"/>
      <c r="E12" s="2"/>
      <c r="F12" s="161"/>
      <c r="G12" s="14"/>
      <c r="H12" s="13"/>
      <c r="I12" s="2"/>
      <c r="J12" s="62"/>
      <c r="K12" s="159"/>
      <c r="L12" s="15"/>
      <c r="M12" s="2"/>
      <c r="N12" s="406"/>
      <c r="O12" s="154"/>
      <c r="P12" s="88"/>
    </row>
    <row r="13" spans="1:18" ht="15.75" customHeight="1">
      <c r="A13" s="101"/>
      <c r="B13" s="2"/>
      <c r="C13" s="1539" t="s">
        <v>32</v>
      </c>
      <c r="D13" s="1539"/>
      <c r="E13" s="2"/>
      <c r="F13" s="2"/>
      <c r="G13" s="16"/>
      <c r="H13" s="16"/>
      <c r="I13" s="16"/>
      <c r="J13" s="16"/>
      <c r="K13" s="17"/>
      <c r="L13" s="441"/>
      <c r="M13" s="2"/>
      <c r="N13" s="406"/>
    </row>
    <row r="14" spans="1:18" ht="7.5" customHeight="1">
      <c r="A14" s="101"/>
      <c r="B14" s="2"/>
      <c r="C14" s="407"/>
      <c r="D14" s="407"/>
      <c r="E14" s="407"/>
      <c r="F14" s="407"/>
      <c r="G14" s="407"/>
      <c r="H14" s="407"/>
      <c r="I14" s="407"/>
      <c r="J14" s="407"/>
      <c r="K14" s="407"/>
      <c r="L14" s="407"/>
      <c r="M14" s="407"/>
      <c r="N14" s="406"/>
    </row>
    <row r="15" spans="1:18" s="3" customFormat="1" ht="15.75" customHeight="1">
      <c r="A15" s="102"/>
      <c r="B15" s="52"/>
      <c r="C15" s="443"/>
      <c r="D15" s="443"/>
      <c r="E15" s="443"/>
      <c r="F15" s="443"/>
      <c r="G15" s="443"/>
      <c r="H15" s="443"/>
      <c r="I15" s="443"/>
      <c r="J15" s="443"/>
      <c r="K15" s="444"/>
      <c r="L15" s="444"/>
      <c r="M15" s="445"/>
      <c r="N15" s="135"/>
      <c r="O15" s="7"/>
    </row>
    <row r="16" spans="1:18" ht="19.95" customHeight="1">
      <c r="A16" s="101"/>
      <c r="B16" s="2"/>
      <c r="C16" s="1517" t="s">
        <v>88</v>
      </c>
      <c r="D16" s="2"/>
      <c r="G16" s="16"/>
      <c r="H16" s="160"/>
      <c r="I16" s="16"/>
      <c r="J16" s="2"/>
      <c r="K16" s="22"/>
      <c r="L16" s="47"/>
      <c r="M16" s="2"/>
      <c r="N16" s="406"/>
    </row>
    <row r="17" spans="1:29" ht="19.95" customHeight="1">
      <c r="A17" s="101"/>
      <c r="B17" s="2"/>
      <c r="C17" s="98" t="s">
        <v>157</v>
      </c>
      <c r="D17" s="27"/>
      <c r="E17" s="12"/>
      <c r="F17" s="361" t="s">
        <v>521</v>
      </c>
      <c r="G17" s="88"/>
      <c r="H17" s="27"/>
      <c r="I17" s="52"/>
      <c r="J17" s="361"/>
      <c r="K17" s="361" t="s">
        <v>125</v>
      </c>
      <c r="L17" s="27"/>
      <c r="M17" s="52"/>
      <c r="N17" s="406"/>
      <c r="AB17"/>
      <c r="AC17"/>
    </row>
    <row r="18" spans="1:29" ht="19.95" customHeight="1">
      <c r="A18" s="101"/>
      <c r="B18" s="2"/>
      <c r="C18" s="98" t="s">
        <v>158</v>
      </c>
      <c r="D18" s="27"/>
      <c r="E18" s="27"/>
      <c r="F18" s="364" t="s">
        <v>1127</v>
      </c>
      <c r="G18" s="711"/>
      <c r="H18" s="27"/>
      <c r="I18" s="569"/>
      <c r="J18" s="361"/>
      <c r="K18" s="361" t="s">
        <v>162</v>
      </c>
      <c r="L18" s="27"/>
      <c r="M18" s="52"/>
      <c r="N18" s="406"/>
      <c r="P18" s="408"/>
      <c r="R18" s="98"/>
      <c r="S18" s="27"/>
      <c r="T18" s="5"/>
      <c r="U18" s="361"/>
      <c r="V18" s="88"/>
      <c r="W18" s="27"/>
      <c r="X18" s="52"/>
      <c r="Y18" s="361"/>
      <c r="Z18" s="361"/>
      <c r="AA18" s="27"/>
      <c r="AB18"/>
      <c r="AC18"/>
    </row>
    <row r="19" spans="1:29" ht="19.95" customHeight="1">
      <c r="A19" s="101"/>
      <c r="B19" s="2"/>
      <c r="C19" s="98" t="s">
        <v>159</v>
      </c>
      <c r="D19" s="98"/>
      <c r="E19" s="98"/>
      <c r="F19" s="22" t="s">
        <v>15</v>
      </c>
      <c r="G19" s="435"/>
      <c r="H19" s="27"/>
      <c r="I19" s="22"/>
      <c r="J19" s="22"/>
      <c r="K19" s="717" t="s">
        <v>133</v>
      </c>
      <c r="L19" s="27"/>
      <c r="M19" s="52"/>
      <c r="N19" s="406"/>
      <c r="R19" s="98"/>
      <c r="S19" s="27"/>
      <c r="T19" s="27"/>
      <c r="U19" s="364"/>
      <c r="V19" s="711"/>
      <c r="W19" s="27"/>
      <c r="X19" s="569"/>
      <c r="Y19" s="361"/>
      <c r="Z19" s="361"/>
      <c r="AA19" s="27"/>
      <c r="AB19"/>
      <c r="AC19"/>
    </row>
    <row r="20" spans="1:29" ht="19.95" customHeight="1">
      <c r="A20" s="101"/>
      <c r="B20" s="2"/>
      <c r="C20" s="30" t="s">
        <v>308</v>
      </c>
      <c r="D20" s="98"/>
      <c r="E20" s="98"/>
      <c r="F20" s="720" t="s">
        <v>145</v>
      </c>
      <c r="G20" s="435"/>
      <c r="H20" s="27"/>
      <c r="I20" s="27"/>
      <c r="J20" s="717"/>
      <c r="K20" s="569" t="s">
        <v>160</v>
      </c>
      <c r="L20" s="27"/>
      <c r="M20" s="52"/>
      <c r="N20" s="406"/>
      <c r="R20" s="98"/>
      <c r="S20" s="98"/>
      <c r="T20" s="98"/>
      <c r="U20" s="22"/>
      <c r="V20" s="435"/>
      <c r="W20" s="27"/>
      <c r="X20" s="22"/>
      <c r="Y20" s="22"/>
      <c r="Z20" s="22"/>
      <c r="AA20" s="27"/>
      <c r="AB20"/>
      <c r="AC20"/>
    </row>
    <row r="21" spans="1:29" ht="19.95" customHeight="1">
      <c r="A21" s="101"/>
      <c r="B21" s="2"/>
      <c r="C21" s="28" t="s">
        <v>54</v>
      </c>
      <c r="D21" s="27"/>
      <c r="E21" s="27"/>
      <c r="F21" s="360" t="s">
        <v>1128</v>
      </c>
      <c r="G21" s="409"/>
      <c r="H21" s="27"/>
      <c r="I21" s="22"/>
      <c r="J21" s="569"/>
      <c r="K21" s="361" t="s">
        <v>45</v>
      </c>
      <c r="L21" s="27"/>
      <c r="M21" s="52"/>
      <c r="N21" s="406"/>
      <c r="R21" s="30"/>
      <c r="S21" s="98"/>
      <c r="T21" s="98"/>
      <c r="U21" s="720"/>
      <c r="V21" s="435"/>
      <c r="W21" s="27"/>
      <c r="X21" s="27"/>
      <c r="Y21" s="717"/>
      <c r="Z21" s="717"/>
      <c r="AA21" s="27"/>
      <c r="AB21"/>
      <c r="AC21"/>
    </row>
    <row r="22" spans="1:29" ht="19.95" customHeight="1">
      <c r="A22" s="101"/>
      <c r="B22" s="2"/>
      <c r="C22" s="361" t="s">
        <v>503</v>
      </c>
      <c r="D22" s="27"/>
      <c r="E22" s="27"/>
      <c r="F22" s="361" t="s">
        <v>293</v>
      </c>
      <c r="G22" s="409"/>
      <c r="H22" s="27"/>
      <c r="I22" s="22"/>
      <c r="J22" s="361"/>
      <c r="K22" s="22" t="s">
        <v>17</v>
      </c>
      <c r="L22" s="12"/>
      <c r="M22" s="52"/>
      <c r="N22" s="406"/>
      <c r="R22" s="28"/>
      <c r="S22" s="27"/>
      <c r="T22" s="27"/>
      <c r="U22" s="360"/>
      <c r="V22" s="409"/>
      <c r="W22" s="27"/>
      <c r="X22" s="22"/>
      <c r="Y22" s="569"/>
      <c r="Z22" s="569"/>
      <c r="AA22" s="27"/>
      <c r="AB22"/>
      <c r="AC22"/>
    </row>
    <row r="23" spans="1:29" ht="19.95" customHeight="1">
      <c r="A23" s="101"/>
      <c r="B23" s="2"/>
      <c r="C23" s="361" t="s">
        <v>505</v>
      </c>
      <c r="D23" s="27"/>
      <c r="E23" s="27"/>
      <c r="F23" s="22" t="s">
        <v>301</v>
      </c>
      <c r="G23" s="409"/>
      <c r="H23" s="27"/>
      <c r="I23" s="22"/>
      <c r="J23" s="360"/>
      <c r="K23" s="1509" t="s">
        <v>36</v>
      </c>
      <c r="L23" s="27"/>
      <c r="M23" s="52"/>
      <c r="N23" s="406"/>
      <c r="R23" s="361"/>
      <c r="S23" s="27"/>
      <c r="T23" s="27"/>
      <c r="U23" s="361"/>
      <c r="V23" s="409"/>
      <c r="W23" s="27"/>
      <c r="X23" s="22"/>
      <c r="Y23" s="361"/>
      <c r="Z23" s="361"/>
      <c r="AA23" s="5"/>
      <c r="AB23"/>
      <c r="AC23"/>
    </row>
    <row r="24" spans="1:29" ht="19.95" customHeight="1">
      <c r="A24" s="101"/>
      <c r="B24" s="2"/>
      <c r="C24" s="22" t="s">
        <v>456</v>
      </c>
      <c r="D24" s="27"/>
      <c r="E24" s="27"/>
      <c r="F24" s="22" t="s">
        <v>500</v>
      </c>
      <c r="G24" s="409"/>
      <c r="H24" s="27"/>
      <c r="I24" s="30"/>
      <c r="J24" s="360"/>
      <c r="K24" s="1509" t="s">
        <v>101</v>
      </c>
      <c r="L24" s="27"/>
      <c r="M24" s="52"/>
      <c r="N24" s="406"/>
      <c r="R24" s="361"/>
      <c r="S24" s="27"/>
      <c r="T24" s="27"/>
      <c r="U24" s="22"/>
      <c r="V24" s="409"/>
      <c r="W24" s="27"/>
      <c r="X24" s="22"/>
      <c r="Y24" s="360"/>
      <c r="Z24" s="360"/>
      <c r="AA24" s="27"/>
      <c r="AB24"/>
      <c r="AC24"/>
    </row>
    <row r="25" spans="1:29" ht="19.95" customHeight="1">
      <c r="A25" s="101"/>
      <c r="B25" s="2"/>
      <c r="C25" s="22" t="s">
        <v>506</v>
      </c>
      <c r="D25" s="27"/>
      <c r="E25" s="27"/>
      <c r="F25" s="361" t="s">
        <v>143</v>
      </c>
      <c r="G25" s="409"/>
      <c r="H25" s="27"/>
      <c r="I25" s="715"/>
      <c r="J25" s="364"/>
      <c r="K25" s="361" t="s">
        <v>307</v>
      </c>
      <c r="L25" s="27"/>
      <c r="M25" s="52"/>
      <c r="N25" s="406"/>
      <c r="R25" s="22"/>
      <c r="S25" s="27"/>
      <c r="T25" s="27"/>
      <c r="U25" s="87"/>
      <c r="V25" s="409"/>
      <c r="W25" s="27"/>
      <c r="X25" s="30"/>
      <c r="Y25" s="360"/>
      <c r="Z25" s="360"/>
      <c r="AA25" s="27"/>
      <c r="AB25"/>
      <c r="AC25"/>
    </row>
    <row r="26" spans="1:29" ht="19.95" customHeight="1">
      <c r="A26" s="101"/>
      <c r="B26" s="2"/>
      <c r="C26" s="22" t="s">
        <v>1123</v>
      </c>
      <c r="D26" s="27"/>
      <c r="E26" s="27"/>
      <c r="F26" s="22" t="s">
        <v>1</v>
      </c>
      <c r="G26" s="409"/>
      <c r="H26" s="27"/>
      <c r="I26" s="22"/>
      <c r="J26" s="364"/>
      <c r="K26" s="360" t="s">
        <v>297</v>
      </c>
      <c r="L26" s="27"/>
      <c r="M26" s="52"/>
      <c r="N26" s="406"/>
      <c r="R26" s="22"/>
      <c r="S26" s="27"/>
      <c r="T26" s="27"/>
      <c r="U26" s="87"/>
      <c r="V26" s="409"/>
      <c r="W26" s="27"/>
      <c r="X26" s="715"/>
      <c r="Y26" s="364"/>
      <c r="Z26" s="364"/>
      <c r="AA26" s="27"/>
      <c r="AB26"/>
      <c r="AC26"/>
    </row>
    <row r="27" spans="1:29" ht="19.95" customHeight="1">
      <c r="A27" s="101"/>
      <c r="B27" s="2"/>
      <c r="C27" s="22" t="s">
        <v>1124</v>
      </c>
      <c r="D27" s="98"/>
      <c r="E27" s="27"/>
      <c r="F27" s="714" t="s">
        <v>66</v>
      </c>
      <c r="G27" s="27"/>
      <c r="H27" s="27"/>
      <c r="I27" s="302"/>
      <c r="J27" s="22"/>
      <c r="K27" s="360" t="s">
        <v>299</v>
      </c>
      <c r="L27" s="43"/>
      <c r="M27" s="52"/>
      <c r="N27" s="406"/>
      <c r="R27" s="22"/>
      <c r="S27" s="27"/>
      <c r="T27" s="27"/>
      <c r="U27" s="22"/>
      <c r="V27" s="409"/>
      <c r="W27" s="27"/>
      <c r="X27" s="22"/>
      <c r="Y27" s="364"/>
      <c r="Z27" s="364"/>
      <c r="AA27" s="27"/>
      <c r="AB27"/>
      <c r="AC27"/>
    </row>
    <row r="28" spans="1:29" s="4" customFormat="1" ht="19.95" customHeight="1">
      <c r="A28" s="101"/>
      <c r="B28" s="2"/>
      <c r="C28" s="52" t="s">
        <v>518</v>
      </c>
      <c r="D28" s="98"/>
      <c r="E28" s="43"/>
      <c r="F28" s="22" t="s">
        <v>7</v>
      </c>
      <c r="G28" s="435"/>
      <c r="H28" s="43"/>
      <c r="I28" s="22"/>
      <c r="J28" s="1509"/>
      <c r="K28" s="364" t="s">
        <v>300</v>
      </c>
      <c r="L28" s="8"/>
      <c r="M28" s="52"/>
      <c r="N28" s="406"/>
      <c r="R28" s="22"/>
      <c r="S28" s="98"/>
      <c r="T28" s="27"/>
      <c r="U28" s="714"/>
      <c r="V28" s="27"/>
      <c r="W28" s="27"/>
      <c r="X28" s="302"/>
      <c r="Y28" s="22"/>
      <c r="Z28" s="22"/>
      <c r="AA28" s="43"/>
      <c r="AB28"/>
      <c r="AC28"/>
    </row>
    <row r="29" spans="1:29" s="4" customFormat="1" ht="19.95" customHeight="1">
      <c r="A29" s="101"/>
      <c r="B29" s="2"/>
      <c r="C29" s="52" t="s">
        <v>1125</v>
      </c>
      <c r="D29" s="712"/>
      <c r="E29" s="712"/>
      <c r="F29" s="22" t="s">
        <v>1130</v>
      </c>
      <c r="G29" s="435"/>
      <c r="H29" s="43"/>
      <c r="I29" s="361"/>
      <c r="J29" s="1509"/>
      <c r="K29" s="364" t="s">
        <v>520</v>
      </c>
      <c r="L29" s="27"/>
      <c r="M29" s="52"/>
      <c r="N29" s="406"/>
      <c r="R29" s="52"/>
      <c r="S29" s="98"/>
      <c r="T29" s="43"/>
      <c r="U29" s="22"/>
      <c r="V29" s="435"/>
      <c r="W29" s="43"/>
      <c r="X29" s="22"/>
      <c r="Y29" s="1509"/>
      <c r="Z29" s="1509"/>
      <c r="AA29" s="8"/>
      <c r="AB29"/>
      <c r="AC29"/>
    </row>
    <row r="30" spans="1:29" s="4" customFormat="1" ht="19.95" customHeight="1">
      <c r="A30" s="101"/>
      <c r="B30" s="2"/>
      <c r="C30" s="52" t="s">
        <v>1126</v>
      </c>
      <c r="D30" s="712"/>
      <c r="E30" s="712"/>
      <c r="F30" s="714" t="s">
        <v>5</v>
      </c>
      <c r="G30" s="364"/>
      <c r="H30" s="43"/>
      <c r="I30" s="714"/>
      <c r="J30" s="361"/>
      <c r="K30" s="27" t="s">
        <v>226</v>
      </c>
      <c r="L30" s="27"/>
      <c r="M30" s="52"/>
      <c r="N30" s="406"/>
      <c r="R30" s="52"/>
      <c r="S30" s="712"/>
      <c r="T30" s="712"/>
      <c r="U30" s="22"/>
      <c r="V30" s="435"/>
      <c r="W30" s="43"/>
      <c r="X30" s="361"/>
      <c r="Y30" s="1509"/>
      <c r="Z30" s="1509"/>
      <c r="AA30" s="27"/>
      <c r="AB30"/>
      <c r="AC30"/>
    </row>
    <row r="31" spans="1:29" s="4" customFormat="1" ht="19.95" customHeight="1">
      <c r="A31" s="101"/>
      <c r="B31" s="2"/>
      <c r="C31" s="22" t="s">
        <v>8</v>
      </c>
      <c r="D31" s="27"/>
      <c r="E31" s="27"/>
      <c r="F31" s="1508" t="s">
        <v>321</v>
      </c>
      <c r="G31" s="435"/>
      <c r="H31" s="43"/>
      <c r="I31" s="22"/>
      <c r="J31" s="22"/>
      <c r="K31" s="27" t="s">
        <v>1131</v>
      </c>
      <c r="L31" s="27"/>
      <c r="M31" s="52"/>
      <c r="N31" s="406"/>
      <c r="R31" s="52"/>
      <c r="S31" s="712"/>
      <c r="T31" s="712"/>
      <c r="U31" s="714"/>
      <c r="V31" s="364"/>
      <c r="W31" s="43"/>
      <c r="X31" s="714"/>
      <c r="Y31" s="361"/>
      <c r="Z31" s="361"/>
      <c r="AA31" s="27"/>
      <c r="AB31"/>
      <c r="AC31"/>
    </row>
    <row r="32" spans="1:29" s="4" customFormat="1" ht="19.95" customHeight="1">
      <c r="A32" s="101"/>
      <c r="B32" s="2"/>
      <c r="C32" s="27" t="s">
        <v>25</v>
      </c>
      <c r="D32" s="27"/>
      <c r="E32" s="27"/>
      <c r="F32" s="1508" t="s">
        <v>18</v>
      </c>
      <c r="G32" s="712"/>
      <c r="H32" s="712"/>
      <c r="I32" s="27"/>
      <c r="J32" s="27"/>
      <c r="K32" s="27"/>
      <c r="L32" s="27"/>
      <c r="M32" s="52"/>
      <c r="N32" s="406"/>
      <c r="R32" s="22"/>
      <c r="S32" s="27"/>
      <c r="T32" s="27"/>
      <c r="U32" s="1508"/>
      <c r="V32" s="435"/>
      <c r="W32" s="43"/>
      <c r="X32" s="22"/>
      <c r="Y32" s="22"/>
      <c r="Z32" s="27"/>
      <c r="AA32" s="27"/>
      <c r="AB32"/>
      <c r="AC32"/>
    </row>
    <row r="33" spans="1:29" s="4" customFormat="1" ht="19.95" customHeight="1">
      <c r="A33" s="101"/>
      <c r="B33" s="2"/>
      <c r="C33" s="27" t="s">
        <v>3</v>
      </c>
      <c r="D33" s="712"/>
      <c r="E33" s="712"/>
      <c r="F33" s="435" t="s">
        <v>171</v>
      </c>
      <c r="G33" s="712"/>
      <c r="H33" s="712"/>
      <c r="I33" s="98"/>
      <c r="J33" s="98"/>
      <c r="K33" s="43"/>
      <c r="L33" s="27"/>
      <c r="M33" s="7"/>
      <c r="N33" s="406"/>
      <c r="R33" s="27"/>
      <c r="S33" s="27"/>
      <c r="T33" s="27"/>
      <c r="U33" s="1509"/>
      <c r="V33" s="712"/>
      <c r="W33" s="712"/>
      <c r="X33" s="27"/>
      <c r="Y33" s="27"/>
      <c r="Z33" s="27"/>
      <c r="AA33" s="27"/>
      <c r="AB33"/>
      <c r="AC33"/>
    </row>
    <row r="34" spans="1:29" s="4" customFormat="1" ht="19.95" customHeight="1">
      <c r="A34" s="101"/>
      <c r="B34" s="2"/>
      <c r="C34" s="22" t="s">
        <v>23</v>
      </c>
      <c r="D34" s="712"/>
      <c r="E34" s="712"/>
      <c r="F34" s="361" t="s">
        <v>519</v>
      </c>
      <c r="G34" s="409"/>
      <c r="H34" s="27"/>
      <c r="I34" s="363"/>
      <c r="J34" s="435"/>
      <c r="K34" s="8"/>
      <c r="L34" s="43"/>
      <c r="M34" s="7"/>
      <c r="N34" s="410"/>
      <c r="R34" s="27"/>
      <c r="S34" s="712"/>
      <c r="T34" s="712"/>
      <c r="U34" s="435"/>
      <c r="V34" s="712"/>
      <c r="W34" s="712"/>
      <c r="X34" s="98"/>
      <c r="Y34" s="98"/>
      <c r="Z34" s="43"/>
      <c r="AA34" s="27"/>
      <c r="AB34"/>
      <c r="AC34"/>
    </row>
    <row r="35" spans="1:29" s="4" customFormat="1" ht="19.95" customHeight="1">
      <c r="A35" s="101"/>
      <c r="B35" s="2"/>
      <c r="C35" s="22" t="s">
        <v>154</v>
      </c>
      <c r="D35" s="22"/>
      <c r="E35" s="43"/>
      <c r="F35" s="364" t="s">
        <v>294</v>
      </c>
      <c r="G35" s="435"/>
      <c r="H35" s="43"/>
      <c r="I35" s="363"/>
      <c r="J35" s="27"/>
      <c r="K35" s="27"/>
      <c r="L35" s="8"/>
      <c r="M35" s="7"/>
      <c r="N35" s="410"/>
      <c r="R35" s="22"/>
      <c r="S35" s="712"/>
      <c r="T35" s="712"/>
      <c r="U35" s="1509"/>
      <c r="V35" s="409"/>
      <c r="W35" s="27"/>
      <c r="X35" s="363"/>
      <c r="Y35" s="435"/>
      <c r="Z35" s="8"/>
      <c r="AA35" s="43"/>
      <c r="AB35"/>
      <c r="AC35"/>
    </row>
    <row r="36" spans="1:29" s="4" customFormat="1" ht="19.95" customHeight="1">
      <c r="A36" s="101"/>
      <c r="B36" s="2"/>
      <c r="C36" s="22" t="s">
        <v>123</v>
      </c>
      <c r="D36" s="22"/>
      <c r="E36" s="43"/>
      <c r="F36" s="22" t="s">
        <v>1030</v>
      </c>
      <c r="G36" s="435"/>
      <c r="H36" s="43"/>
      <c r="I36" s="22"/>
      <c r="J36" s="27"/>
      <c r="K36" s="435"/>
      <c r="L36" s="27"/>
      <c r="M36" s="7"/>
      <c r="N36" s="406"/>
      <c r="R36" s="22"/>
      <c r="S36" s="22"/>
      <c r="T36" s="43"/>
      <c r="U36" s="435"/>
      <c r="V36" s="435"/>
      <c r="W36" s="43"/>
      <c r="X36" s="363"/>
      <c r="Y36" s="27"/>
      <c r="Z36" s="27"/>
      <c r="AA36" s="8"/>
      <c r="AB36"/>
      <c r="AC36"/>
    </row>
    <row r="37" spans="1:29" s="4" customFormat="1" ht="19.95" customHeight="1">
      <c r="A37" s="101"/>
      <c r="B37" s="2"/>
      <c r="C37" s="22" t="s">
        <v>155</v>
      </c>
      <c r="D37" s="8"/>
      <c r="E37" s="43"/>
      <c r="F37" s="361" t="s">
        <v>952</v>
      </c>
      <c r="G37" s="435"/>
      <c r="H37" s="43"/>
      <c r="I37" s="360"/>
      <c r="J37" s="22"/>
      <c r="K37" s="27"/>
      <c r="L37" s="27"/>
      <c r="M37" s="52"/>
      <c r="N37" s="406"/>
      <c r="R37" s="22"/>
      <c r="S37" s="22"/>
      <c r="T37" s="43"/>
      <c r="U37" s="361"/>
      <c r="V37" s="435"/>
      <c r="W37" s="43"/>
      <c r="X37" s="22"/>
      <c r="Y37" s="27"/>
      <c r="Z37" s="435"/>
      <c r="AA37" s="27"/>
      <c r="AB37"/>
      <c r="AC37"/>
    </row>
    <row r="38" spans="1:29" s="4" customFormat="1" ht="19.95" customHeight="1">
      <c r="A38" s="101"/>
      <c r="B38" s="2"/>
      <c r="C38" s="22" t="s">
        <v>20</v>
      </c>
      <c r="D38" s="8"/>
      <c r="E38" s="43"/>
      <c r="F38" s="22" t="s">
        <v>168</v>
      </c>
      <c r="G38" s="435"/>
      <c r="H38" s="43"/>
      <c r="I38" s="7"/>
      <c r="J38" s="27"/>
      <c r="K38" s="27"/>
      <c r="L38" s="27"/>
      <c r="M38" s="52"/>
      <c r="N38" s="406"/>
      <c r="R38" s="22"/>
      <c r="S38" s="8"/>
      <c r="T38" s="43"/>
      <c r="U38" s="364"/>
      <c r="V38" s="435"/>
      <c r="W38" s="43"/>
      <c r="X38" s="360"/>
      <c r="Y38" s="22"/>
      <c r="Z38" s="27"/>
      <c r="AA38" s="27"/>
      <c r="AB38"/>
      <c r="AC38"/>
    </row>
    <row r="39" spans="1:29" s="4" customFormat="1" ht="19.95" customHeight="1">
      <c r="A39" s="101"/>
      <c r="B39" s="2"/>
      <c r="C39" s="22" t="s">
        <v>24</v>
      </c>
      <c r="D39" s="8"/>
      <c r="E39" s="8"/>
      <c r="F39" s="435" t="s">
        <v>21</v>
      </c>
      <c r="G39" s="8"/>
      <c r="H39" s="8"/>
      <c r="I39" s="22"/>
      <c r="J39" s="27"/>
      <c r="K39" s="8"/>
      <c r="L39" s="8"/>
      <c r="M39" s="52"/>
      <c r="N39" s="406"/>
      <c r="R39" s="712"/>
      <c r="S39" s="8"/>
      <c r="T39" s="43"/>
      <c r="U39" s="22"/>
      <c r="V39" s="435"/>
      <c r="W39" s="43"/>
      <c r="Y39" s="27"/>
      <c r="Z39" s="27"/>
      <c r="AA39" s="27"/>
      <c r="AB39"/>
      <c r="AC39"/>
    </row>
    <row r="40" spans="1:29" s="7" customFormat="1" ht="19.95" customHeight="1">
      <c r="A40" s="102"/>
      <c r="B40" s="52"/>
      <c r="C40" s="22" t="s">
        <v>205</v>
      </c>
      <c r="D40" s="8"/>
      <c r="E40" s="8"/>
      <c r="F40" s="714" t="s">
        <v>172</v>
      </c>
      <c r="G40" s="8"/>
      <c r="H40" s="8"/>
      <c r="I40" s="361"/>
      <c r="J40" s="8"/>
      <c r="K40" s="8"/>
      <c r="L40" s="8"/>
      <c r="M40" s="52"/>
      <c r="N40" s="135"/>
      <c r="R40" s="22"/>
      <c r="S40" s="8"/>
      <c r="T40" s="8"/>
      <c r="U40" s="361"/>
      <c r="V40" s="8"/>
      <c r="W40" s="8"/>
      <c r="X40" s="22"/>
      <c r="Y40" s="27"/>
      <c r="Z40" s="8"/>
      <c r="AA40" s="8"/>
      <c r="AB40"/>
      <c r="AC40"/>
    </row>
    <row r="41" spans="1:29" s="7" customFormat="1" ht="19.95" customHeight="1">
      <c r="A41" s="102"/>
      <c r="B41" s="52"/>
      <c r="C41" s="3" t="s">
        <v>22</v>
      </c>
      <c r="D41" s="8"/>
      <c r="E41" s="8"/>
      <c r="F41" s="714" t="s">
        <v>64</v>
      </c>
      <c r="G41" s="8"/>
      <c r="H41" s="8"/>
      <c r="I41" s="364"/>
      <c r="J41" s="8"/>
      <c r="K41" s="8"/>
      <c r="L41" s="8"/>
      <c r="M41" s="52"/>
      <c r="N41" s="135"/>
      <c r="R41" s="22"/>
      <c r="S41" s="8"/>
      <c r="T41" s="8"/>
      <c r="U41" s="22"/>
      <c r="V41" s="8"/>
      <c r="W41" s="8"/>
      <c r="X41" s="361"/>
      <c r="Y41" s="8"/>
      <c r="Z41" s="8"/>
      <c r="AA41" s="8"/>
      <c r="AB41"/>
      <c r="AC41"/>
    </row>
    <row r="42" spans="1:29" s="7" customFormat="1" ht="19.95" customHeight="1">
      <c r="A42" s="102"/>
      <c r="B42" s="52"/>
      <c r="C42" s="98" t="s">
        <v>296</v>
      </c>
      <c r="D42" s="8"/>
      <c r="E42" s="8"/>
      <c r="F42" s="22" t="s">
        <v>303</v>
      </c>
      <c r="G42" s="8"/>
      <c r="H42" s="8"/>
      <c r="I42" s="22"/>
      <c r="J42" s="8"/>
      <c r="K42" s="8"/>
      <c r="L42" s="8"/>
      <c r="M42" s="52"/>
      <c r="N42" s="135"/>
      <c r="R42" s="22"/>
      <c r="S42" s="8"/>
      <c r="T42" s="8"/>
      <c r="U42" s="22"/>
      <c r="V42" s="8"/>
      <c r="W42" s="8"/>
      <c r="X42" s="364"/>
      <c r="Y42" s="8"/>
      <c r="Z42" s="8"/>
      <c r="AA42" s="8"/>
      <c r="AB42"/>
      <c r="AC42"/>
    </row>
    <row r="43" spans="1:29" s="7" customFormat="1" ht="19.95" customHeight="1">
      <c r="A43" s="102"/>
      <c r="B43" s="52"/>
      <c r="C43" s="22" t="s">
        <v>290</v>
      </c>
      <c r="D43" s="8"/>
      <c r="E43" s="8"/>
      <c r="F43" s="22" t="s">
        <v>129</v>
      </c>
      <c r="G43" s="8"/>
      <c r="H43" s="8"/>
      <c r="I43" s="363"/>
      <c r="J43" s="8"/>
      <c r="K43" s="8"/>
      <c r="L43" s="8"/>
      <c r="M43" s="52"/>
      <c r="N43" s="135"/>
      <c r="R43" s="3"/>
      <c r="S43" s="8"/>
      <c r="T43" s="8"/>
      <c r="U43" s="22"/>
      <c r="V43" s="8"/>
      <c r="W43" s="8"/>
      <c r="X43" s="22"/>
      <c r="Y43" s="8"/>
      <c r="Z43" s="8"/>
      <c r="AA43" s="8"/>
      <c r="AB43"/>
      <c r="AC43"/>
    </row>
    <row r="44" spans="1:29" s="7" customFormat="1" ht="19.95" customHeight="1">
      <c r="A44" s="102"/>
      <c r="B44" s="52"/>
      <c r="C44" s="714" t="s">
        <v>1031</v>
      </c>
      <c r="D44" s="8"/>
      <c r="E44" s="8"/>
      <c r="F44" s="1508" t="s">
        <v>97</v>
      </c>
      <c r="G44" s="8"/>
      <c r="H44" s="8"/>
      <c r="I44" s="22"/>
      <c r="J44" s="8"/>
      <c r="K44" s="8"/>
      <c r="L44" s="8"/>
      <c r="M44" s="52"/>
      <c r="N44" s="135"/>
      <c r="R44" s="98"/>
      <c r="S44" s="8"/>
      <c r="T44" s="8"/>
      <c r="U44" s="435"/>
      <c r="V44" s="8"/>
      <c r="W44" s="8"/>
      <c r="X44" s="363"/>
      <c r="Y44" s="8"/>
      <c r="Z44" s="8"/>
      <c r="AA44" s="8"/>
      <c r="AB44"/>
      <c r="AC44"/>
    </row>
    <row r="45" spans="1:29" s="7" customFormat="1" ht="19.95" customHeight="1">
      <c r="A45" s="102"/>
      <c r="B45" s="52"/>
      <c r="C45" s="714" t="s">
        <v>161</v>
      </c>
      <c r="D45" s="8"/>
      <c r="E45" s="8"/>
      <c r="F45" s="27" t="s">
        <v>1129</v>
      </c>
      <c r="G45" s="8"/>
      <c r="H45" s="8"/>
      <c r="I45" s="22"/>
      <c r="J45" s="8"/>
      <c r="K45" s="8"/>
      <c r="L45" s="8"/>
      <c r="M45" s="52"/>
      <c r="N45" s="135"/>
      <c r="R45" s="22"/>
      <c r="S45" s="8"/>
      <c r="T45" s="8"/>
      <c r="U45" s="714"/>
      <c r="V45" s="8"/>
      <c r="W45" s="8"/>
      <c r="X45" s="22"/>
      <c r="Y45" s="8"/>
      <c r="Z45" s="8"/>
      <c r="AA45" s="8"/>
      <c r="AB45"/>
      <c r="AC45"/>
    </row>
    <row r="46" spans="1:29" s="7" customFormat="1" ht="19.95" customHeight="1">
      <c r="A46" s="102"/>
      <c r="B46" s="52"/>
      <c r="C46" s="22" t="s">
        <v>166</v>
      </c>
      <c r="D46" s="8"/>
      <c r="E46" s="8"/>
      <c r="F46" s="22" t="s">
        <v>292</v>
      </c>
      <c r="G46" s="8"/>
      <c r="H46" s="8"/>
      <c r="I46" s="22"/>
      <c r="J46" s="8"/>
      <c r="K46" s="8"/>
      <c r="L46" s="8"/>
      <c r="M46" s="52"/>
      <c r="N46" s="135"/>
      <c r="R46" s="714"/>
      <c r="S46" s="8"/>
      <c r="T46" s="8"/>
      <c r="U46" s="364"/>
      <c r="V46" s="8"/>
      <c r="W46" s="8"/>
      <c r="X46" s="22"/>
      <c r="Y46" s="8"/>
      <c r="Z46" s="8"/>
      <c r="AA46" s="8"/>
      <c r="AB46"/>
      <c r="AC46"/>
    </row>
    <row r="47" spans="1:29" s="7" customFormat="1" ht="19.95" customHeight="1">
      <c r="A47" s="102"/>
      <c r="B47" s="52"/>
      <c r="C47" s="22" t="s">
        <v>26</v>
      </c>
      <c r="D47" s="8"/>
      <c r="E47" s="8"/>
      <c r="F47" s="22" t="s">
        <v>298</v>
      </c>
      <c r="G47" s="8"/>
      <c r="H47" s="8"/>
      <c r="I47" s="22"/>
      <c r="J47" s="8"/>
      <c r="K47" s="8"/>
      <c r="L47" s="8"/>
      <c r="M47" s="52"/>
      <c r="N47" s="1498"/>
      <c r="R47" s="714"/>
      <c r="S47" s="8"/>
      <c r="T47" s="8"/>
      <c r="U47" s="364"/>
      <c r="V47" s="8"/>
      <c r="W47" s="8"/>
      <c r="X47" s="22"/>
      <c r="Y47" s="8"/>
      <c r="Z47" s="8"/>
      <c r="AA47" s="8"/>
      <c r="AB47"/>
      <c r="AC47"/>
    </row>
    <row r="48" spans="1:29" s="7" customFormat="1" ht="19.95" customHeight="1">
      <c r="A48" s="102"/>
      <c r="B48" s="52"/>
      <c r="C48" s="27"/>
      <c r="D48" s="8"/>
      <c r="E48" s="8"/>
      <c r="H48" s="8"/>
      <c r="I48" s="8"/>
      <c r="J48" s="22"/>
      <c r="K48" s="8"/>
      <c r="L48" s="8"/>
      <c r="M48" s="8"/>
      <c r="N48" s="1498"/>
      <c r="R48" s="714"/>
      <c r="S48" s="8"/>
      <c r="T48" s="8"/>
      <c r="U48" s="364"/>
      <c r="V48" s="8"/>
      <c r="W48" s="8"/>
      <c r="X48" s="22"/>
      <c r="Y48" s="8"/>
      <c r="Z48" s="8"/>
      <c r="AA48" s="8"/>
      <c r="AB48"/>
      <c r="AC48"/>
    </row>
    <row r="49" spans="1:29" s="7" customFormat="1" ht="19.95" customHeight="1">
      <c r="A49" s="102"/>
      <c r="B49" s="52"/>
      <c r="C49" s="443"/>
      <c r="D49" s="443"/>
      <c r="E49" s="443"/>
      <c r="F49" s="443"/>
      <c r="G49" s="443"/>
      <c r="H49" s="443"/>
      <c r="I49" s="443"/>
      <c r="J49" s="443"/>
      <c r="K49" s="444"/>
      <c r="L49" s="444"/>
      <c r="M49" s="445"/>
      <c r="N49" s="1498"/>
      <c r="R49" s="714"/>
      <c r="S49" s="8"/>
      <c r="T49" s="8"/>
      <c r="U49" s="364"/>
      <c r="V49" s="8"/>
      <c r="W49" s="8"/>
      <c r="X49" s="22"/>
      <c r="Y49" s="8"/>
      <c r="Z49" s="8"/>
      <c r="AA49" s="8"/>
      <c r="AB49"/>
      <c r="AC49"/>
    </row>
    <row r="50" spans="1:29" s="7" customFormat="1" ht="16.5" customHeight="1">
      <c r="A50" s="102"/>
      <c r="B50" s="52"/>
      <c r="C50" s="176" t="s">
        <v>122</v>
      </c>
      <c r="D50" s="176"/>
      <c r="E50" s="176"/>
      <c r="F50" s="176"/>
      <c r="G50" s="176"/>
      <c r="H50" s="176"/>
      <c r="I50" s="176"/>
      <c r="J50" s="176"/>
      <c r="K50" s="563"/>
      <c r="L50" s="563"/>
      <c r="M50" s="52"/>
      <c r="N50" s="1498"/>
      <c r="R50" s="714"/>
      <c r="S50" s="8"/>
      <c r="T50" s="8"/>
      <c r="U50" s="364"/>
      <c r="V50" s="8"/>
      <c r="W50" s="8"/>
      <c r="X50" s="22"/>
      <c r="Y50" s="8"/>
      <c r="Z50" s="8"/>
      <c r="AA50" s="8"/>
      <c r="AB50"/>
      <c r="AC50"/>
    </row>
    <row r="51" spans="1:29" s="7" customFormat="1" ht="16.5" customHeight="1">
      <c r="A51" s="102"/>
      <c r="B51" s="52"/>
      <c r="C51" s="1526" t="s">
        <v>1141</v>
      </c>
      <c r="D51" s="176"/>
      <c r="E51" s="176"/>
      <c r="F51" s="176"/>
      <c r="G51" s="176"/>
      <c r="H51" s="176"/>
      <c r="I51" s="176"/>
      <c r="J51" s="176"/>
      <c r="K51" s="563"/>
      <c r="L51" s="563"/>
      <c r="M51" s="52"/>
      <c r="N51" s="135"/>
      <c r="R51" s="22"/>
      <c r="S51" s="8"/>
      <c r="T51" s="8"/>
      <c r="U51" s="22"/>
      <c r="V51" s="8"/>
      <c r="W51" s="8"/>
      <c r="X51" s="22"/>
      <c r="Y51" s="8"/>
      <c r="Z51" s="8"/>
      <c r="AA51" s="8"/>
      <c r="AB51"/>
      <c r="AC51"/>
    </row>
    <row r="52" spans="1:29" s="7" customFormat="1" ht="16.5" customHeight="1">
      <c r="A52" s="102"/>
      <c r="B52" s="52"/>
      <c r="C52" s="712" t="s">
        <v>704</v>
      </c>
      <c r="D52" s="176"/>
      <c r="E52" s="176"/>
      <c r="F52" s="1509" t="s">
        <v>270</v>
      </c>
      <c r="G52" s="176"/>
      <c r="H52" s="176"/>
      <c r="I52" s="176"/>
      <c r="J52" s="176"/>
      <c r="K52" s="22" t="s">
        <v>169</v>
      </c>
      <c r="L52" s="563"/>
      <c r="M52" s="52"/>
      <c r="N52" s="135"/>
      <c r="R52" s="22"/>
      <c r="S52" s="8"/>
      <c r="T52" s="8"/>
      <c r="U52" s="22"/>
      <c r="V52" s="8"/>
      <c r="W52" s="8"/>
      <c r="X52" s="22"/>
      <c r="Y52" s="8"/>
      <c r="Z52" s="8"/>
      <c r="AA52" s="8"/>
      <c r="AB52"/>
      <c r="AC52"/>
    </row>
    <row r="53" spans="1:29" s="7" customFormat="1" ht="16.5" customHeight="1">
      <c r="A53" s="102"/>
      <c r="B53" s="52"/>
      <c r="C53" s="435" t="s">
        <v>163</v>
      </c>
      <c r="D53" s="176"/>
      <c r="E53" s="176"/>
      <c r="F53" s="22" t="s">
        <v>167</v>
      </c>
      <c r="G53" s="176"/>
      <c r="H53" s="176"/>
      <c r="I53" s="176"/>
      <c r="J53" s="176"/>
      <c r="K53" s="364" t="s">
        <v>228</v>
      </c>
      <c r="L53" s="563"/>
      <c r="M53" s="52"/>
      <c r="N53" s="135"/>
      <c r="R53" s="22"/>
      <c r="S53" s="8"/>
      <c r="T53" s="8"/>
      <c r="U53" s="1508"/>
      <c r="V53" s="8"/>
      <c r="W53" s="8"/>
      <c r="X53" s="22"/>
      <c r="Y53" s="8"/>
      <c r="Z53" s="8"/>
      <c r="AA53" s="8"/>
      <c r="AB53"/>
      <c r="AC53"/>
    </row>
    <row r="54" spans="1:29" s="7" customFormat="1" ht="16.5" customHeight="1">
      <c r="A54" s="102"/>
      <c r="B54" s="52"/>
      <c r="C54" s="1509" t="s">
        <v>105</v>
      </c>
      <c r="D54" s="176"/>
      <c r="E54" s="176"/>
      <c r="F54" s="176"/>
      <c r="G54" s="176"/>
      <c r="H54" s="176"/>
      <c r="I54" s="176"/>
      <c r="J54" s="176"/>
      <c r="K54" s="563"/>
      <c r="L54" s="563"/>
      <c r="M54" s="52"/>
      <c r="N54" s="135"/>
      <c r="R54" s="27"/>
      <c r="S54" s="8"/>
      <c r="T54" s="8"/>
      <c r="W54" s="8"/>
      <c r="X54" s="8"/>
      <c r="Y54" s="22"/>
      <c r="Z54" s="8"/>
      <c r="AA54" s="8"/>
      <c r="AB54"/>
      <c r="AC54"/>
    </row>
    <row r="55" spans="1:29" s="7" customFormat="1" ht="16.5" customHeight="1">
      <c r="A55" s="102"/>
      <c r="B55" s="52"/>
      <c r="C55" s="176"/>
      <c r="D55" s="176"/>
      <c r="E55" s="176"/>
      <c r="F55" s="176"/>
      <c r="G55" s="176"/>
      <c r="H55" s="176"/>
      <c r="I55" s="176"/>
      <c r="J55" s="176"/>
      <c r="K55" s="563"/>
      <c r="L55" s="563"/>
      <c r="M55" s="52"/>
      <c r="N55" s="135"/>
      <c r="S55" s="279"/>
      <c r="AB55"/>
      <c r="AC55"/>
    </row>
    <row r="56" spans="1:29" s="7" customFormat="1" ht="16.5" customHeight="1">
      <c r="A56" s="102"/>
      <c r="B56" s="52"/>
      <c r="C56" s="443"/>
      <c r="D56" s="443"/>
      <c r="E56" s="443"/>
      <c r="F56" s="443"/>
      <c r="G56" s="443"/>
      <c r="H56" s="443"/>
      <c r="I56" s="443"/>
      <c r="J56" s="443"/>
      <c r="K56" s="444"/>
      <c r="L56" s="444"/>
      <c r="M56" s="445"/>
      <c r="N56" s="135"/>
      <c r="S56" s="279"/>
      <c r="AB56"/>
      <c r="AC56"/>
    </row>
    <row r="57" spans="1:29" s="7" customFormat="1" ht="16.5" customHeight="1">
      <c r="A57" s="102"/>
      <c r="B57" s="52"/>
      <c r="C57" s="658" t="s">
        <v>146</v>
      </c>
      <c r="D57" s="52"/>
      <c r="E57" s="718"/>
      <c r="F57" s="8"/>
      <c r="G57" s="176"/>
      <c r="H57" s="176"/>
      <c r="I57" s="52"/>
      <c r="J57" s="8"/>
      <c r="K57" s="27"/>
      <c r="L57" s="43"/>
      <c r="M57" s="52"/>
      <c r="N57" s="135"/>
      <c r="S57" s="279"/>
      <c r="U57" s="712"/>
      <c r="AB57"/>
      <c r="AC57"/>
    </row>
    <row r="58" spans="1:29" s="7" customFormat="1" ht="16.5" customHeight="1">
      <c r="A58" s="102"/>
      <c r="B58" s="52"/>
      <c r="C58" s="30" t="s">
        <v>1142</v>
      </c>
      <c r="D58" s="52"/>
      <c r="E58" s="8"/>
      <c r="F58" s="409"/>
      <c r="G58" s="409"/>
      <c r="H58" s="409"/>
      <c r="I58" s="719"/>
      <c r="J58" s="22"/>
      <c r="K58" s="22"/>
      <c r="L58" s="561"/>
      <c r="M58" s="52"/>
      <c r="N58" s="135"/>
      <c r="R58" s="12"/>
      <c r="S58" s="279"/>
      <c r="U58" s="22"/>
      <c r="AB58"/>
      <c r="AC58"/>
    </row>
    <row r="59" spans="1:29" s="7" customFormat="1" ht="16.5" customHeight="1">
      <c r="A59" s="102"/>
      <c r="B59" s="52"/>
      <c r="C59" s="720" t="s">
        <v>302</v>
      </c>
      <c r="D59" s="8"/>
      <c r="E59" s="8"/>
      <c r="F59" s="22" t="s">
        <v>194</v>
      </c>
      <c r="G59" s="8"/>
      <c r="H59" s="8"/>
      <c r="I59" s="8"/>
      <c r="J59" s="22"/>
      <c r="K59" s="363" t="s">
        <v>304</v>
      </c>
      <c r="L59" s="8"/>
      <c r="M59" s="8"/>
      <c r="N59" s="135"/>
      <c r="R59" s="12"/>
      <c r="S59" s="281"/>
      <c r="U59" s="361"/>
      <c r="AB59"/>
      <c r="AC59"/>
    </row>
    <row r="60" spans="1:29" s="7" customFormat="1" ht="16.5" customHeight="1">
      <c r="A60" s="102"/>
      <c r="B60" s="52"/>
      <c r="C60" s="361" t="s">
        <v>386</v>
      </c>
      <c r="D60" s="8"/>
      <c r="E60" s="8"/>
      <c r="F60" s="22" t="s">
        <v>1029</v>
      </c>
      <c r="G60" s="8"/>
      <c r="H60" s="8"/>
      <c r="I60" s="8"/>
      <c r="J60" s="361"/>
      <c r="K60" s="364" t="s">
        <v>305</v>
      </c>
      <c r="L60" s="8"/>
      <c r="M60" s="8"/>
      <c r="N60" s="135"/>
      <c r="R60" s="12"/>
      <c r="S60" s="279"/>
      <c r="AB60"/>
      <c r="AC60"/>
    </row>
    <row r="61" spans="1:29" s="7" customFormat="1" ht="16.5" customHeight="1">
      <c r="A61" s="102"/>
      <c r="B61" s="52"/>
      <c r="C61" s="712" t="s">
        <v>4</v>
      </c>
      <c r="D61" s="8"/>
      <c r="E61" s="8"/>
      <c r="F61" s="361" t="s">
        <v>6</v>
      </c>
      <c r="G61" s="8"/>
      <c r="H61" s="8"/>
      <c r="I61" s="8"/>
      <c r="J61" s="363"/>
      <c r="K61" s="8"/>
      <c r="L61" s="8"/>
      <c r="M61" s="8"/>
      <c r="N61" s="135"/>
      <c r="R61" s="12"/>
      <c r="S61" s="281"/>
      <c r="AB61"/>
      <c r="AC61"/>
    </row>
    <row r="62" spans="1:29" s="7" customFormat="1" ht="16.5" customHeight="1">
      <c r="A62" s="102"/>
      <c r="B62" s="52"/>
      <c r="C62" s="176"/>
      <c r="D62" s="176"/>
      <c r="E62" s="176"/>
      <c r="F62" s="176"/>
      <c r="G62" s="176"/>
      <c r="H62" s="176"/>
      <c r="I62" s="176"/>
      <c r="J62" s="176"/>
      <c r="K62" s="563"/>
      <c r="L62" s="563"/>
      <c r="M62" s="52"/>
      <c r="N62" s="135"/>
      <c r="R62" s="12"/>
      <c r="AB62"/>
      <c r="AC62"/>
    </row>
    <row r="63" spans="1:29" s="7" customFormat="1" ht="15.6">
      <c r="A63" s="102"/>
      <c r="B63" s="52"/>
      <c r="C63" s="443"/>
      <c r="D63" s="443"/>
      <c r="E63" s="443"/>
      <c r="F63" s="443"/>
      <c r="G63" s="443"/>
      <c r="H63" s="443"/>
      <c r="I63" s="443"/>
      <c r="J63" s="443"/>
      <c r="K63" s="444"/>
      <c r="L63" s="444"/>
      <c r="M63" s="445"/>
      <c r="N63" s="135"/>
      <c r="S63" s="279"/>
      <c r="AB63"/>
      <c r="AC63"/>
    </row>
    <row r="64" spans="1:29" s="7" customFormat="1" ht="15.75" customHeight="1">
      <c r="A64" s="102"/>
      <c r="B64" s="52"/>
      <c r="C64" s="5"/>
      <c r="D64" s="5"/>
      <c r="E64" s="5"/>
      <c r="F64" s="5"/>
      <c r="G64" s="5"/>
      <c r="H64" s="5"/>
      <c r="I64" s="5"/>
      <c r="J64" s="5"/>
      <c r="K64" s="1"/>
      <c r="L64" s="1"/>
      <c r="M64" s="5"/>
      <c r="N64" s="135"/>
      <c r="S64" s="279"/>
      <c r="AB64"/>
      <c r="AC64"/>
    </row>
    <row r="65" spans="1:29" s="7" customFormat="1" ht="16.5" customHeight="1">
      <c r="A65" s="102"/>
      <c r="B65" s="52"/>
      <c r="C65" s="5"/>
      <c r="D65" s="5"/>
      <c r="E65" s="5"/>
      <c r="F65" s="5"/>
      <c r="G65" s="5"/>
      <c r="H65" s="5"/>
      <c r="I65" s="5"/>
      <c r="J65" s="5"/>
      <c r="K65" s="1"/>
      <c r="L65" s="1"/>
      <c r="M65" s="5"/>
      <c r="N65" s="135"/>
      <c r="S65" s="279"/>
      <c r="U65" s="361"/>
      <c r="AB65"/>
      <c r="AC65"/>
    </row>
    <row r="66" spans="1:29" s="7" customFormat="1" ht="16.5" customHeight="1">
      <c r="A66" s="102"/>
      <c r="B66" s="52"/>
      <c r="C66" s="5"/>
      <c r="D66" s="5"/>
      <c r="E66" s="5"/>
      <c r="F66" s="5"/>
      <c r="G66" s="5"/>
      <c r="H66" s="5"/>
      <c r="I66" s="5"/>
      <c r="J66" s="5"/>
      <c r="K66" s="1"/>
      <c r="L66" s="1"/>
      <c r="M66" s="5"/>
      <c r="N66" s="135"/>
      <c r="R66" s="255"/>
      <c r="S66" s="280"/>
      <c r="U66" s="364"/>
      <c r="AB66"/>
      <c r="AC66"/>
    </row>
    <row r="67" spans="1:29" s="7" customFormat="1" ht="15.75" customHeight="1">
      <c r="A67" s="102"/>
      <c r="B67" s="52"/>
    </row>
    <row r="68" spans="1:29" s="4" customFormat="1" ht="12.75" customHeight="1">
      <c r="A68" s="101"/>
      <c r="B68" s="2"/>
      <c r="C68" s="5"/>
      <c r="D68" s="5"/>
      <c r="E68" s="5"/>
      <c r="F68" s="5"/>
      <c r="G68" s="5"/>
      <c r="H68" s="5"/>
      <c r="I68" s="5"/>
      <c r="J68" s="5"/>
      <c r="K68" s="1"/>
      <c r="L68" s="1"/>
      <c r="M68" s="5"/>
      <c r="N68" s="406"/>
      <c r="U68" s="22"/>
      <c r="AB68"/>
      <c r="AC68"/>
    </row>
    <row r="69" spans="1:29" s="4" customFormat="1" ht="13.5" customHeight="1">
      <c r="A69" s="101"/>
      <c r="B69" s="2"/>
      <c r="C69" s="5"/>
      <c r="D69" s="5"/>
      <c r="E69" s="5"/>
      <c r="F69" s="5"/>
      <c r="G69" s="5"/>
      <c r="H69" s="5"/>
      <c r="I69" s="5"/>
      <c r="J69" s="5"/>
      <c r="K69" s="1"/>
      <c r="L69" s="1"/>
      <c r="M69" s="5"/>
      <c r="N69" s="406"/>
      <c r="U69" s="22"/>
      <c r="AB69"/>
      <c r="AC69"/>
    </row>
    <row r="70" spans="1:29" customFormat="1" ht="15.75" customHeight="1">
      <c r="A70" s="411"/>
      <c r="B70" s="396"/>
      <c r="C70" s="5"/>
      <c r="D70" s="5"/>
      <c r="E70" s="5"/>
      <c r="F70" s="5"/>
      <c r="G70" s="5"/>
      <c r="H70" s="5"/>
      <c r="I70" s="5"/>
      <c r="J70" s="5"/>
      <c r="K70" s="1"/>
      <c r="L70" s="1"/>
      <c r="M70" s="5"/>
      <c r="N70" s="410"/>
      <c r="U70" s="435"/>
    </row>
    <row r="71" spans="1:29" customFormat="1" ht="15.75" customHeight="1">
      <c r="A71" s="411"/>
      <c r="B71" s="396"/>
      <c r="C71" s="5"/>
      <c r="D71" s="5"/>
      <c r="E71" s="5"/>
      <c r="F71" s="5"/>
      <c r="G71" s="5"/>
      <c r="H71" s="5"/>
      <c r="I71" s="5"/>
      <c r="J71" s="5"/>
      <c r="K71" s="1"/>
      <c r="L71" s="1"/>
      <c r="M71" s="5"/>
      <c r="N71" s="410"/>
      <c r="U71" s="714"/>
    </row>
    <row r="72" spans="1:29" s="4" customFormat="1" ht="13.5" customHeight="1">
      <c r="A72" s="101"/>
      <c r="B72" s="2"/>
      <c r="C72" s="5"/>
      <c r="D72" s="5"/>
      <c r="E72" s="5"/>
      <c r="F72" s="5"/>
      <c r="G72" s="5"/>
      <c r="H72" s="5"/>
      <c r="I72" s="5"/>
      <c r="J72" s="5"/>
      <c r="K72" s="1"/>
      <c r="L72" s="1"/>
      <c r="M72" s="5"/>
      <c r="N72" s="406"/>
      <c r="O72"/>
      <c r="P72"/>
      <c r="Q72"/>
      <c r="R72"/>
      <c r="U72" s="364"/>
      <c r="AB72"/>
      <c r="AC72"/>
    </row>
    <row r="73" spans="1:29" s="4" customFormat="1" ht="13.5" customHeight="1">
      <c r="A73" s="101"/>
      <c r="B73" s="2"/>
      <c r="C73" s="5"/>
      <c r="D73" s="5"/>
      <c r="E73" s="5"/>
      <c r="F73" s="5"/>
      <c r="G73" s="5"/>
      <c r="H73" s="5"/>
      <c r="I73" s="5"/>
      <c r="J73" s="5"/>
      <c r="K73" s="1"/>
      <c r="L73" s="1"/>
      <c r="M73" s="5"/>
      <c r="N73" s="406"/>
      <c r="O73"/>
      <c r="P73"/>
      <c r="Q73"/>
      <c r="R73"/>
      <c r="U73" s="714"/>
      <c r="AB73"/>
      <c r="AC73"/>
    </row>
    <row r="74" spans="1:29" s="128" customFormat="1" ht="15" customHeight="1">
      <c r="A74" s="412"/>
      <c r="B74" s="126"/>
      <c r="C74" s="5"/>
      <c r="D74" s="5"/>
      <c r="E74" s="5"/>
      <c r="F74" s="5"/>
      <c r="G74" s="5"/>
      <c r="H74" s="5"/>
      <c r="I74" s="5"/>
      <c r="J74" s="5"/>
      <c r="K74" s="1"/>
      <c r="L74" s="1"/>
      <c r="M74" s="5"/>
      <c r="N74" s="413"/>
      <c r="U74" s="22"/>
      <c r="AB74"/>
      <c r="AC74"/>
    </row>
    <row r="75" spans="1:29" s="128" customFormat="1" ht="15" customHeight="1">
      <c r="A75" s="412"/>
      <c r="B75" s="126"/>
      <c r="C75" s="154"/>
      <c r="D75" s="2"/>
      <c r="E75" s="16"/>
      <c r="F75" s="5"/>
      <c r="G75" s="5"/>
      <c r="H75" s="5"/>
      <c r="I75" s="5"/>
      <c r="J75" s="5"/>
      <c r="K75" s="1"/>
      <c r="L75" s="1"/>
      <c r="M75" s="5"/>
      <c r="N75" s="413"/>
      <c r="U75" s="22"/>
    </row>
    <row r="76" spans="1:29" s="7" customFormat="1" ht="16.5" customHeight="1">
      <c r="A76" s="102"/>
      <c r="B76" s="52"/>
      <c r="C76" s="154"/>
      <c r="D76" s="2"/>
      <c r="E76" s="16"/>
      <c r="F76" s="5"/>
      <c r="G76" s="5"/>
      <c r="H76" s="5"/>
      <c r="I76" s="5"/>
      <c r="J76" s="5"/>
      <c r="K76" s="1"/>
      <c r="L76" s="1"/>
      <c r="M76" s="5"/>
      <c r="N76" s="135"/>
      <c r="R76" s="12"/>
      <c r="S76" s="279"/>
      <c r="U76" s="720"/>
      <c r="AB76"/>
      <c r="AC76"/>
    </row>
    <row r="77" spans="1:29" s="7" customFormat="1" ht="15">
      <c r="A77" s="102"/>
      <c r="B77" s="52"/>
      <c r="C77" s="154"/>
      <c r="D77" s="2"/>
      <c r="E77" s="16"/>
      <c r="F77" s="5"/>
      <c r="G77" s="5"/>
      <c r="H77" s="5"/>
      <c r="I77" s="5"/>
      <c r="J77" s="5"/>
      <c r="K77" s="1"/>
      <c r="L77" s="1"/>
      <c r="M77" s="5"/>
      <c r="N77" s="135"/>
      <c r="R77" s="12"/>
      <c r="S77" s="281"/>
      <c r="U77" s="360"/>
      <c r="AB77"/>
      <c r="AC77"/>
    </row>
    <row r="78" spans="1:29" s="7" customFormat="1" ht="15.75" customHeight="1">
      <c r="A78" s="102"/>
      <c r="B78" s="52"/>
      <c r="C78" s="154"/>
      <c r="D78" s="2"/>
      <c r="E78" s="16"/>
      <c r="F78" s="5"/>
      <c r="G78" s="5"/>
      <c r="H78" s="5"/>
      <c r="I78" s="5"/>
      <c r="J78" s="5"/>
      <c r="K78" s="1"/>
      <c r="L78" s="1"/>
      <c r="M78" s="5"/>
      <c r="N78" s="135"/>
      <c r="R78" s="12"/>
      <c r="U78" s="361"/>
      <c r="AB78"/>
      <c r="AC78"/>
    </row>
    <row r="79" spans="1:29" s="7" customFormat="1" ht="15.75" customHeight="1">
      <c r="A79" s="102"/>
      <c r="B79" s="52"/>
      <c r="C79" s="154"/>
      <c r="D79" s="2"/>
      <c r="E79" s="16"/>
      <c r="F79" s="5"/>
      <c r="G79" s="5"/>
      <c r="H79" s="5"/>
      <c r="I79" s="5"/>
      <c r="J79" s="5"/>
      <c r="K79" s="1"/>
      <c r="L79" s="1"/>
      <c r="M79" s="5"/>
      <c r="N79" s="135"/>
      <c r="R79" s="12"/>
      <c r="S79" s="281"/>
      <c r="U79" s="22"/>
      <c r="AB79"/>
      <c r="AC79"/>
    </row>
    <row r="80" spans="1:29" s="7" customFormat="1" ht="15.75" customHeight="1">
      <c r="A80" s="102"/>
      <c r="B80" s="52"/>
      <c r="C80" s="154"/>
      <c r="D80" s="2"/>
      <c r="E80" s="16"/>
      <c r="F80" s="5"/>
      <c r="G80" s="5"/>
      <c r="H80" s="5"/>
      <c r="I80" s="5"/>
      <c r="J80" s="5"/>
      <c r="K80" s="1"/>
      <c r="L80" s="1"/>
      <c r="M80" s="5"/>
      <c r="N80" s="135"/>
      <c r="R80" s="12"/>
      <c r="S80" s="281"/>
      <c r="U80" s="22"/>
      <c r="AB80"/>
      <c r="AC80"/>
    </row>
    <row r="81" spans="1:29" s="7" customFormat="1" ht="15.75" customHeight="1">
      <c r="A81" s="102"/>
      <c r="B81" s="52"/>
      <c r="C81" s="154"/>
      <c r="D81" s="2"/>
      <c r="E81" s="16"/>
      <c r="F81" s="5"/>
      <c r="G81" s="5"/>
      <c r="H81" s="5"/>
      <c r="I81" s="5"/>
      <c r="J81" s="5"/>
      <c r="K81" s="1"/>
      <c r="L81" s="1"/>
      <c r="M81" s="5"/>
      <c r="N81" s="135"/>
      <c r="R81" s="12"/>
      <c r="S81" s="281"/>
      <c r="U81" s="361"/>
      <c r="AB81"/>
      <c r="AC81"/>
    </row>
    <row r="82" spans="1:29" s="7" customFormat="1" ht="15.75" customHeight="1">
      <c r="A82" s="102"/>
      <c r="B82" s="52"/>
      <c r="C82" s="154"/>
      <c r="D82" s="2"/>
      <c r="E82" s="16"/>
      <c r="F82" s="5"/>
      <c r="G82" s="5"/>
      <c r="H82" s="5"/>
      <c r="I82" s="5"/>
      <c r="J82" s="5"/>
      <c r="K82" s="1"/>
      <c r="L82" s="1"/>
      <c r="M82" s="5"/>
      <c r="N82" s="135"/>
      <c r="R82" s="12"/>
      <c r="S82" s="281"/>
      <c r="U82" s="22"/>
      <c r="AB82"/>
      <c r="AC82"/>
    </row>
    <row r="83" spans="1:29" s="7" customFormat="1" ht="15.75" customHeight="1">
      <c r="A83" s="102"/>
      <c r="B83" s="52"/>
      <c r="C83" s="154"/>
      <c r="D83" s="2"/>
      <c r="E83" s="16"/>
      <c r="F83" s="5"/>
      <c r="G83" s="5"/>
      <c r="H83" s="5"/>
      <c r="I83" s="5"/>
      <c r="J83" s="5"/>
      <c r="K83" s="1"/>
      <c r="L83" s="1"/>
      <c r="M83" s="5"/>
      <c r="N83" s="135"/>
      <c r="R83" s="12"/>
      <c r="S83" s="281"/>
      <c r="U83" s="714"/>
      <c r="AB83"/>
      <c r="AC83"/>
    </row>
    <row r="84" spans="1:29" s="7" customFormat="1" ht="15.75" customHeight="1">
      <c r="A84" s="102"/>
      <c r="B84" s="52"/>
      <c r="C84" s="154"/>
      <c r="D84" s="2"/>
      <c r="E84" s="16"/>
      <c r="F84" s="253"/>
      <c r="G84" s="253"/>
      <c r="H84" s="253"/>
      <c r="I84" s="2"/>
      <c r="J84" s="154"/>
      <c r="K84" s="154"/>
      <c r="L84" s="154"/>
      <c r="M84" s="11"/>
      <c r="N84" s="135"/>
      <c r="R84" s="12"/>
      <c r="S84" s="281"/>
      <c r="U84" s="22"/>
      <c r="AB84"/>
      <c r="AC84"/>
    </row>
    <row r="85" spans="1:29" customFormat="1" ht="15.75" customHeight="1">
      <c r="A85" s="411"/>
      <c r="B85" s="396"/>
      <c r="C85" s="154"/>
      <c r="D85" s="2"/>
      <c r="E85" s="16"/>
      <c r="F85" s="1595" t="s">
        <v>57</v>
      </c>
      <c r="G85" s="1595"/>
      <c r="H85" s="1595"/>
      <c r="I85" s="2"/>
      <c r="J85" s="1629"/>
      <c r="K85" s="1629"/>
      <c r="L85" s="4"/>
      <c r="M85" s="468" t="s">
        <v>116</v>
      </c>
      <c r="N85" s="410"/>
      <c r="U85" s="22"/>
    </row>
    <row r="86" spans="1:29" s="7" customFormat="1" ht="15.75" customHeight="1">
      <c r="A86" s="102"/>
      <c r="B86" s="52"/>
      <c r="C86" s="23"/>
      <c r="D86" s="2"/>
      <c r="E86" s="154"/>
      <c r="F86" s="1596"/>
      <c r="G86" s="1596"/>
      <c r="H86" s="1596"/>
      <c r="I86" s="68"/>
      <c r="J86" s="1629"/>
      <c r="K86" s="1629"/>
      <c r="L86" s="4"/>
      <c r="M86" s="468" t="s">
        <v>115</v>
      </c>
      <c r="N86" s="135"/>
      <c r="R86" s="12"/>
      <c r="S86" s="12"/>
      <c r="U86" s="714"/>
      <c r="AB86"/>
      <c r="AC86"/>
    </row>
    <row r="87" spans="1:29" s="4" customFormat="1" ht="12.75" customHeight="1">
      <c r="A87" s="101"/>
      <c r="B87" s="2"/>
      <c r="C87" s="396"/>
      <c r="D87" s="396"/>
      <c r="E87" s="396"/>
      <c r="F87" s="1630" t="s">
        <v>909</v>
      </c>
      <c r="G87" s="1630"/>
      <c r="H87" s="1631"/>
      <c r="I87" s="1372"/>
      <c r="J87" s="1632" t="s">
        <v>31</v>
      </c>
      <c r="K87" s="1632"/>
      <c r="L87" s="1632"/>
      <c r="M87" s="1615">
        <v>350</v>
      </c>
      <c r="N87" s="406"/>
      <c r="U87" s="1508"/>
      <c r="AB87"/>
      <c r="AC87"/>
    </row>
    <row r="88" spans="1:29" s="4" customFormat="1" ht="16.2" customHeight="1">
      <c r="A88" s="101"/>
      <c r="B88" s="2"/>
      <c r="C88" s="396"/>
      <c r="D88" s="396"/>
      <c r="E88" s="396"/>
      <c r="F88" s="1630"/>
      <c r="G88" s="1630"/>
      <c r="H88" s="1631"/>
      <c r="I88" s="70"/>
      <c r="J88" s="1632"/>
      <c r="K88" s="1632"/>
      <c r="L88" s="1632"/>
      <c r="M88" s="1615"/>
      <c r="N88" s="406"/>
      <c r="U88" s="1509"/>
      <c r="AB88"/>
      <c r="AC88"/>
    </row>
    <row r="89" spans="1:29" s="4" customFormat="1" ht="17.399999999999999" customHeight="1">
      <c r="A89" s="101"/>
      <c r="B89" s="2"/>
      <c r="C89" s="123"/>
      <c r="D89" s="2"/>
      <c r="E89" s="154"/>
      <c r="F89" s="1630" t="s">
        <v>893</v>
      </c>
      <c r="G89" s="1630"/>
      <c r="H89" s="1631"/>
      <c r="I89" s="1372"/>
      <c r="J89" s="1632" t="s">
        <v>31</v>
      </c>
      <c r="K89" s="1632"/>
      <c r="L89" s="1632"/>
      <c r="M89" s="1615">
        <v>600</v>
      </c>
      <c r="N89" s="406"/>
      <c r="U89" s="435"/>
      <c r="AB89"/>
      <c r="AC89"/>
    </row>
    <row r="90" spans="1:29" s="4" customFormat="1" ht="12.75" customHeight="1">
      <c r="A90" s="101"/>
      <c r="B90" s="2"/>
      <c r="C90" s="23"/>
      <c r="D90" s="2"/>
      <c r="E90" s="154"/>
      <c r="F90" s="1630"/>
      <c r="G90" s="1630"/>
      <c r="H90" s="1631"/>
      <c r="I90" s="70"/>
      <c r="J90" s="1632"/>
      <c r="K90" s="1632"/>
      <c r="L90" s="1632"/>
      <c r="M90" s="1615"/>
      <c r="N90" s="406"/>
      <c r="U90" s="1509"/>
      <c r="AB90"/>
      <c r="AC90"/>
    </row>
    <row r="91" spans="1:29" s="4" customFormat="1" ht="12.75" customHeight="1">
      <c r="A91" s="101"/>
      <c r="B91" s="2"/>
      <c r="C91" s="23"/>
      <c r="D91" s="2"/>
      <c r="E91" s="154"/>
      <c r="F91" s="1630" t="s">
        <v>164</v>
      </c>
      <c r="G91" s="1630"/>
      <c r="H91" s="1631"/>
      <c r="I91" s="1372"/>
      <c r="J91" s="1633" t="s">
        <v>31</v>
      </c>
      <c r="K91" s="1634"/>
      <c r="L91" s="1635"/>
      <c r="M91" s="1615">
        <v>600</v>
      </c>
      <c r="N91" s="406"/>
      <c r="U91" s="435"/>
      <c r="AB91"/>
      <c r="AC91"/>
    </row>
    <row r="92" spans="1:29" s="4" customFormat="1" ht="12.75" customHeight="1">
      <c r="A92" s="101"/>
      <c r="B92" s="2"/>
      <c r="C92" s="23"/>
      <c r="D92" s="2"/>
      <c r="E92" s="154"/>
      <c r="F92" s="1630"/>
      <c r="G92" s="1630"/>
      <c r="H92" s="1631"/>
      <c r="I92" s="70"/>
      <c r="J92" s="1636"/>
      <c r="K92" s="1637"/>
      <c r="L92" s="1638"/>
      <c r="M92" s="1615"/>
      <c r="N92" s="406"/>
      <c r="U92" s="361"/>
      <c r="AB92"/>
      <c r="AC92"/>
    </row>
    <row r="93" spans="1:29" s="4" customFormat="1" ht="12.75" customHeight="1">
      <c r="A93" s="101"/>
      <c r="B93" s="2"/>
      <c r="C93" s="23"/>
      <c r="D93" s="2"/>
      <c r="E93" s="154"/>
      <c r="F93" s="16"/>
      <c r="G93" s="16"/>
      <c r="H93" s="16"/>
      <c r="I93" s="154"/>
      <c r="J93" s="25"/>
      <c r="K93" s="25"/>
      <c r="L93" s="59"/>
      <c r="M93" s="2"/>
      <c r="N93" s="406"/>
      <c r="U93" s="364"/>
      <c r="AB93"/>
      <c r="AC93"/>
    </row>
    <row r="94" spans="1:29" s="119" customFormat="1" ht="6" customHeight="1">
      <c r="A94" s="414"/>
      <c r="B94" s="722"/>
      <c r="C94" s="722"/>
      <c r="D94" s="722"/>
      <c r="E94" s="722"/>
      <c r="F94" s="722"/>
      <c r="G94" s="722"/>
      <c r="H94" s="722"/>
      <c r="I94" s="722"/>
      <c r="J94" s="722"/>
      <c r="K94" s="722"/>
      <c r="L94" s="396"/>
      <c r="M94" s="396"/>
      <c r="N94" s="415"/>
      <c r="U94" s="1508"/>
    </row>
    <row r="95" spans="1:29" s="118" customFormat="1" ht="7.2" customHeight="1">
      <c r="A95" s="416"/>
      <c r="B95" s="461"/>
      <c r="C95" s="120"/>
      <c r="D95" s="120"/>
      <c r="E95" s="120"/>
      <c r="F95" s="120"/>
      <c r="G95" s="120"/>
      <c r="H95" s="120"/>
      <c r="I95" s="120"/>
      <c r="J95" s="120"/>
      <c r="K95" s="120"/>
      <c r="L95" s="396"/>
      <c r="M95" s="396"/>
      <c r="N95" s="417"/>
    </row>
    <row r="96" spans="1:29" s="118" customFormat="1" ht="12.75" customHeight="1">
      <c r="A96" s="416"/>
      <c r="B96" s="463"/>
      <c r="C96" s="578" t="s">
        <v>309</v>
      </c>
      <c r="D96" s="578"/>
      <c r="E96" s="578"/>
      <c r="F96" s="578"/>
      <c r="G96" s="578"/>
      <c r="H96" s="578"/>
      <c r="I96" s="578"/>
      <c r="J96" s="578"/>
      <c r="K96" s="578"/>
      <c r="L96" s="578"/>
      <c r="M96" s="576"/>
      <c r="N96" s="417"/>
    </row>
    <row r="97" spans="1:14" s="118" customFormat="1">
      <c r="A97" s="416"/>
      <c r="B97" s="463"/>
      <c r="C97" s="578" t="s">
        <v>109</v>
      </c>
      <c r="D97" s="578"/>
      <c r="E97" s="578"/>
      <c r="F97" s="578"/>
      <c r="G97" s="578"/>
      <c r="H97" s="578"/>
      <c r="I97" s="578"/>
      <c r="J97" s="578"/>
      <c r="K97" s="578"/>
      <c r="L97" s="578"/>
      <c r="M97" s="576"/>
      <c r="N97" s="417"/>
    </row>
    <row r="98" spans="1:14" s="4" customFormat="1">
      <c r="A98" s="418"/>
      <c r="B98" s="440"/>
      <c r="C98" s="5"/>
      <c r="D98" s="5"/>
      <c r="E98" s="5"/>
      <c r="F98" s="5"/>
      <c r="G98" s="5"/>
      <c r="H98" s="5"/>
      <c r="I98" s="5"/>
      <c r="J98" s="5"/>
      <c r="K98" s="1"/>
      <c r="L98" s="1"/>
      <c r="M98" s="5"/>
      <c r="N98" s="70"/>
    </row>
  </sheetData>
  <mergeCells count="23">
    <mergeCell ref="M87:M88"/>
    <mergeCell ref="F89:H90"/>
    <mergeCell ref="J89:L90"/>
    <mergeCell ref="M89:M90"/>
    <mergeCell ref="F91:H92"/>
    <mergeCell ref="J91:L92"/>
    <mergeCell ref="M91:M92"/>
    <mergeCell ref="F85:F86"/>
    <mergeCell ref="G85:G86"/>
    <mergeCell ref="H85:H86"/>
    <mergeCell ref="J85:K86"/>
    <mergeCell ref="F87:H88"/>
    <mergeCell ref="J87:L88"/>
    <mergeCell ref="C13:D13"/>
    <mergeCell ref="J7:K7"/>
    <mergeCell ref="C2:M2"/>
    <mergeCell ref="K3:L3"/>
    <mergeCell ref="C8:G8"/>
    <mergeCell ref="K8:L8"/>
    <mergeCell ref="J11:K11"/>
    <mergeCell ref="J10:K10"/>
    <mergeCell ref="C3:F4"/>
    <mergeCell ref="J9:K9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FBC-C18A-4B88-9EC0-B33C6BE2E345}">
  <sheetPr>
    <pageSetUpPr fitToPage="1"/>
  </sheetPr>
  <dimension ref="A1:AE99"/>
  <sheetViews>
    <sheetView showGridLines="0" view="pageBreakPreview" zoomScale="70" zoomScaleNormal="70" zoomScaleSheetLayoutView="70" zoomScalePageLayoutView="40" workbookViewId="0">
      <selection activeCell="C2" sqref="C2:N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64.5546875" style="2" customWidth="1"/>
    <col min="4" max="4" width="23.109375" style="2" customWidth="1"/>
    <col min="5" max="5" width="11.33203125" style="2" customWidth="1"/>
    <col min="6" max="6" width="24.44140625" style="2" customWidth="1"/>
    <col min="7" max="7" width="34.6640625" style="2" customWidth="1"/>
    <col min="8" max="8" width="1.109375" style="2" customWidth="1"/>
    <col min="9" max="9" width="1.44140625" style="2" customWidth="1"/>
    <col min="10" max="10" width="19.33203125" style="2" customWidth="1"/>
    <col min="11" max="11" width="7.109375" style="2" customWidth="1"/>
    <col min="12" max="12" width="15.109375" style="2" customWidth="1"/>
    <col min="13" max="13" width="4.44140625" style="2" customWidth="1"/>
    <col min="14" max="14" width="14.88671875" style="2" customWidth="1"/>
    <col min="15" max="15" width="31.5546875" style="315" customWidth="1"/>
    <col min="16" max="16" width="2.109375" style="315" customWidth="1"/>
    <col min="17" max="17" width="9.109375" style="41"/>
    <col min="18" max="18" width="11.5546875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956"/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957"/>
      <c r="R1"/>
      <c r="S1" s="347"/>
      <c r="T1" s="347"/>
      <c r="U1" s="347"/>
      <c r="V1" s="346"/>
    </row>
    <row r="2" spans="1:30" ht="99.75" customHeight="1">
      <c r="A2" s="958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959"/>
      <c r="S2" s="347"/>
      <c r="T2" s="347"/>
      <c r="U2" s="347"/>
      <c r="V2" s="346"/>
      <c r="W2" s="315"/>
      <c r="X2" s="315"/>
    </row>
    <row r="3" spans="1:30" ht="72.75" customHeight="1">
      <c r="A3" s="958"/>
      <c r="B3" s="9" t="s">
        <v>90</v>
      </c>
      <c r="C3" s="469"/>
      <c r="D3" s="470"/>
      <c r="E3" s="470"/>
      <c r="F3" s="470"/>
      <c r="G3" s="9"/>
      <c r="H3" s="9"/>
      <c r="I3" s="9"/>
      <c r="J3" s="9"/>
      <c r="K3" s="9"/>
      <c r="L3" s="9"/>
      <c r="M3" s="48"/>
      <c r="N3" s="9"/>
      <c r="P3" s="959"/>
      <c r="S3" s="353"/>
      <c r="T3" s="353"/>
      <c r="U3" s="353"/>
      <c r="V3" s="351"/>
      <c r="W3" s="315"/>
      <c r="X3" s="315"/>
      <c r="Y3" s="315"/>
      <c r="Z3" s="315"/>
      <c r="AA3" s="315"/>
      <c r="AB3" s="315"/>
    </row>
    <row r="4" spans="1:30" ht="99.75" customHeight="1">
      <c r="A4" s="958"/>
      <c r="B4" s="9"/>
      <c r="C4" s="469"/>
      <c r="D4" s="470"/>
      <c r="E4" s="470"/>
      <c r="F4" s="470"/>
      <c r="G4" s="9"/>
      <c r="H4" s="9"/>
      <c r="I4" s="9"/>
      <c r="J4" s="9"/>
      <c r="K4" s="9"/>
      <c r="L4" s="9"/>
      <c r="M4" s="48"/>
      <c r="N4" s="9"/>
      <c r="P4" s="959"/>
      <c r="S4" s="353"/>
      <c r="T4" s="353"/>
      <c r="U4" s="353"/>
      <c r="V4" s="351"/>
      <c r="W4" s="315"/>
      <c r="X4" s="315"/>
      <c r="Y4" s="315"/>
      <c r="Z4" s="315"/>
      <c r="AA4" s="315"/>
      <c r="AB4" s="315"/>
    </row>
    <row r="5" spans="1:30" ht="26.25" customHeight="1">
      <c r="A5" s="958"/>
      <c r="C5" s="466" t="str">
        <f>'i10 FL'!C5</f>
        <v>SAJAMSKI CENOVNIK  02/25 VAŽI OD 05.03.2025.</v>
      </c>
      <c r="D5" s="49"/>
      <c r="E5" s="51"/>
      <c r="F5" s="51"/>
      <c r="G5" s="50"/>
      <c r="H5" s="51"/>
      <c r="I5" s="51"/>
      <c r="J5" s="51"/>
      <c r="K5" s="51"/>
      <c r="L5" s="986"/>
      <c r="M5" s="986"/>
      <c r="N5" s="986"/>
      <c r="P5" s="959"/>
      <c r="S5" s="353"/>
      <c r="T5" s="353"/>
      <c r="U5" s="353"/>
      <c r="V5" s="351"/>
      <c r="W5" s="315"/>
      <c r="X5" s="315"/>
      <c r="Y5" s="315"/>
      <c r="Z5" s="315"/>
      <c r="AA5" s="315"/>
      <c r="AB5" s="315"/>
    </row>
    <row r="6" spans="1:30" ht="15.6" customHeight="1" thickBot="1">
      <c r="A6" s="958"/>
      <c r="C6" s="329"/>
      <c r="D6" s="329"/>
      <c r="E6" s="329"/>
      <c r="F6" s="329"/>
      <c r="G6" s="329"/>
      <c r="H6" s="329"/>
      <c r="I6" s="329"/>
      <c r="J6" s="329"/>
      <c r="K6" s="329"/>
      <c r="L6" s="960"/>
      <c r="M6" s="960"/>
      <c r="N6" s="960"/>
      <c r="O6" s="328"/>
      <c r="P6" s="959"/>
      <c r="S6" s="353"/>
      <c r="T6" s="353"/>
      <c r="U6" s="353"/>
      <c r="V6" s="351"/>
      <c r="W6" s="315"/>
      <c r="X6" s="315"/>
      <c r="Y6" s="315"/>
      <c r="Z6" s="315"/>
      <c r="AA6" s="315"/>
      <c r="AB6" s="315"/>
    </row>
    <row r="7" spans="1:30" ht="80.25" customHeight="1" thickBot="1">
      <c r="A7" s="958"/>
      <c r="C7" s="1052" t="s">
        <v>0</v>
      </c>
      <c r="D7" s="256" t="s">
        <v>13</v>
      </c>
      <c r="E7" s="37"/>
      <c r="F7" s="1051" t="s">
        <v>39</v>
      </c>
      <c r="G7" s="35" t="s">
        <v>37</v>
      </c>
      <c r="H7" s="1612" t="s">
        <v>892</v>
      </c>
      <c r="I7" s="1612"/>
      <c r="J7" s="1612"/>
      <c r="K7" s="1612"/>
      <c r="L7" s="1612"/>
      <c r="M7" s="370"/>
      <c r="N7" s="1543" t="s">
        <v>796</v>
      </c>
      <c r="O7" s="1543"/>
      <c r="P7" s="959"/>
      <c r="Q7" s="349"/>
      <c r="S7" s="353"/>
      <c r="T7" s="353"/>
      <c r="U7" s="353"/>
      <c r="V7" s="351"/>
      <c r="W7" s="315"/>
      <c r="X7" s="315"/>
      <c r="Y7" s="315"/>
      <c r="Z7" s="315"/>
      <c r="AA7" s="315"/>
      <c r="AB7" s="315"/>
    </row>
    <row r="8" spans="1:30" s="3" customFormat="1" ht="19.5" customHeight="1" thickBot="1">
      <c r="A8" s="961"/>
      <c r="B8" s="52"/>
      <c r="C8" s="1640"/>
      <c r="D8" s="1641"/>
      <c r="E8" s="1641"/>
      <c r="F8" s="1641"/>
      <c r="G8" s="1641"/>
      <c r="H8" s="93"/>
      <c r="I8" s="93"/>
      <c r="J8" s="93"/>
      <c r="K8" s="1013"/>
      <c r="L8" s="1014"/>
      <c r="M8" s="1015"/>
      <c r="N8" s="1013"/>
      <c r="O8" s="1014"/>
      <c r="P8" s="959"/>
      <c r="Q8" s="349"/>
      <c r="R8"/>
      <c r="S8" s="315"/>
      <c r="T8"/>
      <c r="U8" s="353"/>
      <c r="V8" s="351"/>
      <c r="W8" s="315"/>
      <c r="X8" s="315"/>
      <c r="Y8" s="315"/>
      <c r="Z8" s="315"/>
      <c r="AA8" s="315"/>
      <c r="AB8" s="315"/>
    </row>
    <row r="9" spans="1:30" s="92" customFormat="1" ht="23.25" customHeight="1">
      <c r="A9" s="962"/>
      <c r="B9" s="471"/>
      <c r="C9" s="472" t="s">
        <v>902</v>
      </c>
      <c r="D9" s="474" t="s">
        <v>209</v>
      </c>
      <c r="E9" s="474"/>
      <c r="F9" s="474" t="s">
        <v>451</v>
      </c>
      <c r="G9" s="474">
        <v>170</v>
      </c>
      <c r="H9" s="1649">
        <v>384</v>
      </c>
      <c r="I9" s="1649"/>
      <c r="J9" s="1649"/>
      <c r="K9" s="1649"/>
      <c r="L9" s="1649"/>
      <c r="M9" s="1016"/>
      <c r="N9" s="1643">
        <v>48990</v>
      </c>
      <c r="O9" s="1643"/>
      <c r="P9" s="963"/>
      <c r="Q9" s="349"/>
      <c r="R9"/>
      <c r="S9" s="353"/>
      <c r="T9" s="315"/>
      <c r="U9" s="353"/>
      <c r="V9" s="351"/>
      <c r="W9" s="315"/>
      <c r="X9" s="315"/>
      <c r="Y9" s="315"/>
      <c r="Z9" s="315"/>
      <c r="AA9" s="315"/>
      <c r="AB9" s="315"/>
      <c r="AD9" s="315"/>
    </row>
    <row r="10" spans="1:30" s="92" customFormat="1" ht="23.25" customHeight="1" thickBot="1">
      <c r="A10" s="964"/>
      <c r="B10" s="87"/>
      <c r="C10" s="601" t="s">
        <v>902</v>
      </c>
      <c r="D10" s="286" t="s">
        <v>29</v>
      </c>
      <c r="E10" s="602"/>
      <c r="F10" s="602" t="s">
        <v>451</v>
      </c>
      <c r="G10" s="602">
        <v>170</v>
      </c>
      <c r="H10" s="1665">
        <v>384</v>
      </c>
      <c r="I10" s="1665"/>
      <c r="J10" s="1665"/>
      <c r="K10" s="1665"/>
      <c r="L10" s="1665"/>
      <c r="M10" s="1017"/>
      <c r="N10" s="1646">
        <v>53990</v>
      </c>
      <c r="O10" s="1646"/>
      <c r="P10" s="963"/>
      <c r="Q10" s="349"/>
      <c r="R10"/>
      <c r="S10" s="353"/>
      <c r="T10" s="353"/>
      <c r="U10" s="353"/>
      <c r="V10" s="351"/>
      <c r="W10" s="315"/>
      <c r="X10" s="315"/>
      <c r="Y10" s="315"/>
      <c r="Z10" s="315"/>
      <c r="AA10" s="315"/>
      <c r="AB10" s="315"/>
      <c r="AD10" s="315"/>
    </row>
    <row r="11" spans="1:30" s="92" customFormat="1" ht="5.25" customHeight="1" thickBot="1">
      <c r="A11" s="964"/>
      <c r="B11" s="87"/>
      <c r="C11" s="965"/>
      <c r="D11" s="966"/>
      <c r="E11" s="953"/>
      <c r="F11" s="953"/>
      <c r="G11" s="953"/>
      <c r="H11" s="1022"/>
      <c r="I11" s="953"/>
      <c r="J11" s="967"/>
      <c r="K11" s="1018"/>
      <c r="L11" s="1018"/>
      <c r="M11" s="1019"/>
      <c r="N11" s="1055"/>
      <c r="O11" s="1056"/>
      <c r="P11" s="963"/>
      <c r="Q11" s="349"/>
      <c r="R11"/>
      <c r="S11" s="353"/>
      <c r="T11" s="353"/>
      <c r="U11" s="353"/>
      <c r="V11" s="351"/>
      <c r="W11" s="315"/>
      <c r="X11" s="315"/>
      <c r="Y11" s="315"/>
      <c r="Z11" s="315"/>
      <c r="AA11" s="315"/>
      <c r="AB11" s="315"/>
      <c r="AD11" s="315"/>
    </row>
    <row r="12" spans="1:30" s="92" customFormat="1" ht="23.25" customHeight="1" thickBot="1">
      <c r="A12" s="962"/>
      <c r="B12" s="471"/>
      <c r="C12" s="965" t="s">
        <v>903</v>
      </c>
      <c r="D12" s="966" t="s">
        <v>29</v>
      </c>
      <c r="E12" s="953"/>
      <c r="F12" s="953" t="s">
        <v>451</v>
      </c>
      <c r="G12" s="953">
        <v>235</v>
      </c>
      <c r="H12" s="1647">
        <v>360</v>
      </c>
      <c r="I12" s="1647"/>
      <c r="J12" s="1647"/>
      <c r="K12" s="1647"/>
      <c r="L12" s="1647"/>
      <c r="M12" s="1020"/>
      <c r="N12" s="1645">
        <v>56990</v>
      </c>
      <c r="O12" s="1645"/>
      <c r="P12" s="963"/>
      <c r="Q12" s="349"/>
      <c r="R12"/>
      <c r="S12" s="353"/>
      <c r="T12" s="353"/>
      <c r="U12" s="353"/>
      <c r="V12" s="351"/>
      <c r="W12" s="315"/>
      <c r="X12" s="315"/>
      <c r="Y12" s="315"/>
      <c r="Z12" s="315"/>
      <c r="AA12" s="315"/>
      <c r="AB12" s="315"/>
      <c r="AD12" s="315"/>
    </row>
    <row r="13" spans="1:30" s="92" customFormat="1" ht="6" customHeight="1" thickBot="1">
      <c r="A13" s="962"/>
      <c r="B13" s="471"/>
      <c r="C13" s="965"/>
      <c r="D13" s="966"/>
      <c r="E13" s="953"/>
      <c r="F13" s="953"/>
      <c r="G13" s="953"/>
      <c r="H13" s="1022"/>
      <c r="I13" s="953"/>
      <c r="J13" s="967"/>
      <c r="K13" s="1018"/>
      <c r="L13" s="1018"/>
      <c r="M13" s="1019"/>
      <c r="N13" s="1055"/>
      <c r="O13" s="1056"/>
      <c r="P13" s="963"/>
      <c r="Q13" s="349"/>
      <c r="R13"/>
      <c r="S13" s="353"/>
      <c r="T13" s="353"/>
      <c r="U13" s="353"/>
      <c r="V13" s="351"/>
      <c r="W13" s="315"/>
      <c r="X13" s="315"/>
      <c r="Y13" s="315"/>
      <c r="Z13" s="315"/>
      <c r="AA13" s="315"/>
      <c r="AB13" s="315"/>
      <c r="AD13" s="315"/>
    </row>
    <row r="14" spans="1:30" s="92" customFormat="1" ht="23.25" customHeight="1">
      <c r="A14" s="962"/>
      <c r="B14" s="471"/>
      <c r="C14" s="472" t="s">
        <v>904</v>
      </c>
      <c r="D14" s="640" t="s">
        <v>16</v>
      </c>
      <c r="E14" s="474"/>
      <c r="F14" s="474" t="s">
        <v>451</v>
      </c>
      <c r="G14" s="474">
        <v>228</v>
      </c>
      <c r="H14" s="1649">
        <v>507</v>
      </c>
      <c r="I14" s="1649"/>
      <c r="J14" s="1649"/>
      <c r="K14" s="1649"/>
      <c r="L14" s="1649"/>
      <c r="M14" s="1016"/>
      <c r="N14" s="1643">
        <v>53490</v>
      </c>
      <c r="O14" s="1643"/>
      <c r="P14" s="963"/>
      <c r="Q14" s="349"/>
      <c r="R14"/>
      <c r="S14" s="353"/>
      <c r="T14" s="353"/>
      <c r="U14" s="353"/>
      <c r="V14" s="351"/>
      <c r="W14" s="315"/>
      <c r="X14" s="315"/>
      <c r="Y14" s="315"/>
      <c r="Z14" s="315"/>
      <c r="AA14" s="315"/>
      <c r="AB14" s="315"/>
      <c r="AD14" s="315"/>
    </row>
    <row r="15" spans="1:30" s="92" customFormat="1" ht="23.25" customHeight="1">
      <c r="A15" s="962"/>
      <c r="B15" s="471"/>
      <c r="C15" s="472" t="s">
        <v>904</v>
      </c>
      <c r="D15" s="640" t="s">
        <v>29</v>
      </c>
      <c r="E15" s="474"/>
      <c r="F15" s="474" t="s">
        <v>451</v>
      </c>
      <c r="G15" s="474">
        <v>228</v>
      </c>
      <c r="H15" s="1666">
        <v>507</v>
      </c>
      <c r="I15" s="1666"/>
      <c r="J15" s="1666"/>
      <c r="K15" s="1666"/>
      <c r="L15" s="1666"/>
      <c r="M15" s="1021"/>
      <c r="N15" s="1644">
        <v>58490</v>
      </c>
      <c r="O15" s="1644"/>
      <c r="P15" s="963"/>
      <c r="Q15" s="349"/>
      <c r="R15"/>
      <c r="S15" s="353"/>
      <c r="T15" s="353"/>
      <c r="U15" s="353"/>
      <c r="V15" s="351"/>
      <c r="W15" s="315"/>
      <c r="X15" s="315"/>
      <c r="Y15" s="315"/>
      <c r="Z15" s="315"/>
      <c r="AA15" s="315"/>
      <c r="AB15" s="315"/>
      <c r="AD15" s="315"/>
    </row>
    <row r="16" spans="1:30" s="92" customFormat="1" ht="23.25" customHeight="1" thickBot="1">
      <c r="A16" s="962"/>
      <c r="B16" s="471"/>
      <c r="C16" s="1024" t="s">
        <v>906</v>
      </c>
      <c r="D16" s="990" t="s">
        <v>56</v>
      </c>
      <c r="E16" s="110"/>
      <c r="F16" s="110" t="s">
        <v>451</v>
      </c>
      <c r="G16" s="110">
        <v>228</v>
      </c>
      <c r="H16" s="1666">
        <v>507</v>
      </c>
      <c r="I16" s="1666"/>
      <c r="J16" s="1666"/>
      <c r="K16" s="1666"/>
      <c r="L16" s="1666"/>
      <c r="M16" s="1025"/>
      <c r="N16" s="1644">
        <v>63990</v>
      </c>
      <c r="O16" s="1644"/>
      <c r="P16" s="963"/>
      <c r="Q16" s="349"/>
      <c r="R16"/>
      <c r="S16" s="353"/>
      <c r="T16" s="353"/>
      <c r="U16" s="353"/>
      <c r="V16" s="351"/>
      <c r="W16" s="315"/>
      <c r="X16" s="315"/>
      <c r="Y16" s="315"/>
      <c r="Z16" s="315"/>
      <c r="AA16" s="315"/>
      <c r="AB16" s="315"/>
      <c r="AD16" s="315"/>
    </row>
    <row r="17" spans="1:31" s="92" customFormat="1" ht="5.25" customHeight="1" thickBot="1">
      <c r="A17" s="962"/>
      <c r="B17" s="471"/>
      <c r="C17" s="965"/>
      <c r="D17" s="966"/>
      <c r="E17" s="953"/>
      <c r="F17" s="953"/>
      <c r="G17" s="953"/>
      <c r="H17" s="1022"/>
      <c r="I17" s="953"/>
      <c r="J17" s="967"/>
      <c r="K17" s="1018"/>
      <c r="L17" s="1018"/>
      <c r="M17" s="1019"/>
      <c r="N17" s="1055"/>
      <c r="O17" s="1056"/>
      <c r="P17" s="963"/>
      <c r="Q17" s="349"/>
      <c r="R17"/>
      <c r="S17" s="353"/>
      <c r="T17" s="353"/>
      <c r="U17" s="353"/>
      <c r="V17" s="351"/>
      <c r="W17" s="315"/>
      <c r="X17" s="315"/>
      <c r="Y17" s="315"/>
      <c r="Z17" s="315"/>
      <c r="AA17" s="315"/>
      <c r="AB17" s="315"/>
      <c r="AD17" s="315"/>
    </row>
    <row r="18" spans="1:31" s="92" customFormat="1" ht="23.25" customHeight="1">
      <c r="A18" s="962"/>
      <c r="B18" s="471"/>
      <c r="C18" s="472" t="s">
        <v>905</v>
      </c>
      <c r="D18" s="640" t="s">
        <v>29</v>
      </c>
      <c r="E18" s="474"/>
      <c r="F18" s="474" t="s">
        <v>451</v>
      </c>
      <c r="G18" s="474">
        <v>325</v>
      </c>
      <c r="H18" s="1649">
        <v>481</v>
      </c>
      <c r="I18" s="1649"/>
      <c r="J18" s="1649"/>
      <c r="K18" s="1649"/>
      <c r="L18" s="1649"/>
      <c r="M18" s="1016"/>
      <c r="N18" s="1643">
        <v>61490</v>
      </c>
      <c r="O18" s="1643"/>
      <c r="P18" s="963"/>
      <c r="Q18" s="349"/>
      <c r="R18"/>
      <c r="S18" s="353"/>
      <c r="T18" s="353"/>
      <c r="U18" s="353"/>
      <c r="V18" s="351"/>
      <c r="W18" s="315"/>
      <c r="X18" s="315"/>
      <c r="Y18" s="315"/>
      <c r="Z18" s="315"/>
      <c r="AA18" s="315"/>
      <c r="AB18" s="315"/>
      <c r="AD18" s="315"/>
    </row>
    <row r="19" spans="1:31" s="92" customFormat="1" ht="23.25" customHeight="1" thickBot="1">
      <c r="A19" s="962"/>
      <c r="B19" s="471"/>
      <c r="C19" s="604" t="s">
        <v>907</v>
      </c>
      <c r="D19" s="287" t="s">
        <v>56</v>
      </c>
      <c r="E19" s="287"/>
      <c r="F19" s="287" t="s">
        <v>451</v>
      </c>
      <c r="G19" s="644">
        <v>325</v>
      </c>
      <c r="H19" s="1648">
        <v>481</v>
      </c>
      <c r="I19" s="1648"/>
      <c r="J19" s="1648"/>
      <c r="K19" s="1648"/>
      <c r="L19" s="1648"/>
      <c r="M19" s="1026"/>
      <c r="N19" s="1642">
        <v>66990</v>
      </c>
      <c r="O19" s="1642"/>
      <c r="P19" s="963"/>
      <c r="Q19" s="349"/>
      <c r="R19"/>
      <c r="S19" s="353"/>
      <c r="T19" s="353"/>
      <c r="U19" s="353"/>
      <c r="V19" s="351"/>
      <c r="W19" s="315"/>
      <c r="X19" s="315"/>
      <c r="Y19" s="315"/>
      <c r="Z19" s="315"/>
      <c r="AA19" s="315"/>
      <c r="AB19" s="315"/>
      <c r="AD19" s="315"/>
    </row>
    <row r="20" spans="1:31" ht="24" customHeight="1">
      <c r="A20" s="958"/>
      <c r="C20" s="490" t="s">
        <v>91</v>
      </c>
      <c r="D20" s="491"/>
      <c r="E20" s="491"/>
      <c r="F20" s="491"/>
      <c r="G20" s="492"/>
      <c r="H20" s="493"/>
      <c r="I20" s="493"/>
      <c r="J20" s="494"/>
      <c r="K20" s="494"/>
      <c r="L20" s="647"/>
      <c r="M20" s="492"/>
      <c r="N20" s="493"/>
      <c r="O20" s="433"/>
      <c r="P20" s="959"/>
      <c r="Q20" s="349"/>
      <c r="S20" s="353"/>
      <c r="T20" s="353"/>
      <c r="U20" s="353"/>
      <c r="V20" s="351"/>
      <c r="W20" s="315"/>
      <c r="X20" s="315"/>
      <c r="Y20" s="315"/>
      <c r="Z20" s="315"/>
      <c r="AA20" s="315"/>
      <c r="AB20" s="315"/>
    </row>
    <row r="21" spans="1:31" s="4" customFormat="1" ht="15.75" customHeight="1">
      <c r="A21" s="958"/>
      <c r="B21" s="2"/>
      <c r="C21" s="443"/>
      <c r="D21" s="443"/>
      <c r="E21" s="443"/>
      <c r="F21" s="443"/>
      <c r="G21" s="443"/>
      <c r="H21" s="443"/>
      <c r="I21" s="443"/>
      <c r="J21" s="443"/>
      <c r="K21" s="443"/>
      <c r="L21" s="443"/>
      <c r="M21" s="495"/>
      <c r="N21" s="496"/>
      <c r="O21" s="464"/>
      <c r="P21" s="959"/>
      <c r="Q21" s="54"/>
      <c r="R21"/>
      <c r="S21" s="353"/>
      <c r="U21" s="245"/>
      <c r="V21" s="245"/>
    </row>
    <row r="22" spans="1:31" s="245" customFormat="1" ht="18" customHeight="1">
      <c r="A22" s="968"/>
      <c r="B22" s="241"/>
      <c r="C22" s="1050" t="s">
        <v>122</v>
      </c>
      <c r="D22" s="499"/>
      <c r="E22" s="499"/>
      <c r="F22" s="499"/>
      <c r="G22" s="500"/>
      <c r="H22"/>
      <c r="I22" s="501"/>
      <c r="J22" s="502"/>
      <c r="K22" s="502"/>
      <c r="L22" s="503"/>
      <c r="M22" s="503"/>
      <c r="N22" s="501"/>
      <c r="O22" s="648"/>
      <c r="P22" s="969"/>
      <c r="Q22" s="243"/>
      <c r="R22"/>
      <c r="S22" s="353"/>
    </row>
    <row r="23" spans="1:31" s="245" customFormat="1" ht="18" customHeight="1">
      <c r="A23" s="970"/>
      <c r="B23" s="987"/>
      <c r="C23" s="996" t="s">
        <v>92</v>
      </c>
      <c r="D23" s="1152"/>
      <c r="E23" s="993"/>
      <c r="F23" s="267" t="s">
        <v>782</v>
      </c>
      <c r="G23" s="993"/>
      <c r="H23" s="1152"/>
      <c r="I23" s="1153"/>
      <c r="J23" s="1153"/>
      <c r="K23" s="274" t="s">
        <v>42</v>
      </c>
      <c r="L23" s="1153"/>
      <c r="M23" s="855"/>
      <c r="N23" s="1153"/>
      <c r="O23" s="1153"/>
      <c r="P23" s="969"/>
      <c r="Q23" s="243"/>
      <c r="R23"/>
      <c r="S23" s="353"/>
    </row>
    <row r="24" spans="1:31" s="245" customFormat="1" ht="18" customHeight="1">
      <c r="A24" s="970"/>
      <c r="B24" s="987"/>
      <c r="C24" s="1023" t="s">
        <v>94</v>
      </c>
      <c r="D24" s="1152"/>
      <c r="E24" s="993"/>
      <c r="F24" s="32" t="s">
        <v>867</v>
      </c>
      <c r="G24" s="1154"/>
      <c r="H24" s="937"/>
      <c r="I24" s="1153"/>
      <c r="J24" s="1153"/>
      <c r="K24" s="274" t="s">
        <v>143</v>
      </c>
      <c r="L24" s="855"/>
      <c r="M24" s="1153"/>
      <c r="N24" s="991"/>
      <c r="O24" s="991"/>
      <c r="P24" s="971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245" customFormat="1" ht="18" customHeight="1">
      <c r="A25" s="970"/>
      <c r="B25" s="987"/>
      <c r="C25" s="1023" t="s">
        <v>220</v>
      </c>
      <c r="D25" s="935"/>
      <c r="E25" s="931"/>
      <c r="F25" s="267" t="s">
        <v>554</v>
      </c>
      <c r="G25" s="937"/>
      <c r="H25" s="993"/>
      <c r="I25" s="1153"/>
      <c r="J25" s="1153"/>
      <c r="K25" s="267" t="s">
        <v>142</v>
      </c>
      <c r="L25" s="931"/>
      <c r="M25" s="931"/>
      <c r="N25" s="1153"/>
      <c r="O25" s="1153"/>
      <c r="P25" s="969"/>
      <c r="Q25" s="247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245" customFormat="1" ht="18" customHeight="1">
      <c r="A26" s="970"/>
      <c r="B26" s="987"/>
      <c r="C26" s="1023" t="s">
        <v>532</v>
      </c>
      <c r="D26" s="935"/>
      <c r="E26" s="993"/>
      <c r="F26" s="32" t="s">
        <v>756</v>
      </c>
      <c r="G26" s="931"/>
      <c r="H26" s="1154"/>
      <c r="I26" s="1153"/>
      <c r="J26" s="1153"/>
      <c r="K26" s="151" t="s">
        <v>97</v>
      </c>
      <c r="L26" s="931"/>
      <c r="M26" s="855"/>
      <c r="N26" s="1153"/>
      <c r="O26" s="1153"/>
      <c r="P26" s="969"/>
      <c r="Q26" s="147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245" customFormat="1" ht="18" customHeight="1">
      <c r="A27" s="970"/>
      <c r="B27" s="987"/>
      <c r="C27" s="1023" t="s">
        <v>506</v>
      </c>
      <c r="D27" s="935"/>
      <c r="E27" s="1150"/>
      <c r="F27" s="937" t="s">
        <v>767</v>
      </c>
      <c r="G27" s="935"/>
      <c r="H27" s="937"/>
      <c r="I27" s="937"/>
      <c r="J27" s="937"/>
      <c r="K27" s="267" t="s">
        <v>259</v>
      </c>
      <c r="L27" s="855"/>
      <c r="M27" s="1153"/>
      <c r="N27" s="859"/>
      <c r="O27" s="770"/>
      <c r="P27" s="969"/>
      <c r="Q27" s="14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245" customFormat="1" ht="18" customHeight="1">
      <c r="A28" s="970"/>
      <c r="B28" s="987"/>
      <c r="C28" s="1023" t="s">
        <v>503</v>
      </c>
      <c r="D28" s="935"/>
      <c r="E28" s="993"/>
      <c r="F28" s="231" t="s">
        <v>899</v>
      </c>
      <c r="G28" s="1150"/>
      <c r="H28" s="230"/>
      <c r="I28" s="1153"/>
      <c r="J28" s="1153"/>
      <c r="K28" s="231" t="s">
        <v>900</v>
      </c>
      <c r="L28" s="33"/>
      <c r="M28" s="33"/>
      <c r="N28" s="1153"/>
      <c r="O28" s="770"/>
      <c r="P28" s="969"/>
      <c r="Q28" s="147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245" customFormat="1" ht="18" customHeight="1">
      <c r="A29" s="970"/>
      <c r="B29" s="987"/>
      <c r="C29" s="1137" t="s">
        <v>505</v>
      </c>
      <c r="D29" s="935"/>
      <c r="E29" s="993"/>
      <c r="F29" s="274" t="s">
        <v>665</v>
      </c>
      <c r="G29" s="991"/>
      <c r="H29" s="807"/>
      <c r="I29" s="932"/>
      <c r="J29" s="770"/>
      <c r="K29" s="267" t="s">
        <v>270</v>
      </c>
      <c r="L29" s="933"/>
      <c r="M29" s="807"/>
      <c r="N29" s="998"/>
      <c r="O29" s="998"/>
      <c r="P29" s="972"/>
      <c r="Q29" s="973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s="245" customFormat="1" ht="18" customHeight="1">
      <c r="A30" s="970"/>
      <c r="B30" s="987"/>
      <c r="C30" s="1137" t="s">
        <v>461</v>
      </c>
      <c r="D30" s="935"/>
      <c r="E30" s="931"/>
      <c r="F30" s="992" t="s">
        <v>886</v>
      </c>
      <c r="G30" s="1153"/>
      <c r="H30" s="1153"/>
      <c r="I30" s="1156"/>
      <c r="J30" s="770"/>
      <c r="K30" s="274" t="s">
        <v>125</v>
      </c>
      <c r="L30" s="1153"/>
      <c r="M30" s="807"/>
      <c r="N30" s="230"/>
      <c r="O30" s="1153"/>
      <c r="P30" s="972"/>
      <c r="Q30" s="973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245" customFormat="1" ht="18" customHeight="1">
      <c r="A31" s="970"/>
      <c r="B31" s="987"/>
      <c r="C31" s="996" t="s">
        <v>464</v>
      </c>
      <c r="D31" s="935"/>
      <c r="E31" s="931"/>
      <c r="F31" s="937" t="s">
        <v>761</v>
      </c>
      <c r="G31" s="807"/>
      <c r="H31" s="991"/>
      <c r="I31" s="230"/>
      <c r="J31" s="770"/>
      <c r="K31" s="992" t="s">
        <v>765</v>
      </c>
      <c r="L31" s="1153"/>
      <c r="M31" s="855"/>
      <c r="N31" s="859"/>
      <c r="O31" s="770"/>
      <c r="P31" s="972"/>
      <c r="Q31" s="973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1:31" s="245" customFormat="1" ht="18" customHeight="1">
      <c r="A32" s="970"/>
      <c r="B32" s="987"/>
      <c r="C32" s="996" t="s">
        <v>638</v>
      </c>
      <c r="D32" s="996"/>
      <c r="E32" s="1153"/>
      <c r="F32" s="856" t="s">
        <v>754</v>
      </c>
      <c r="G32" s="993"/>
      <c r="H32" s="1153"/>
      <c r="I32" s="1153"/>
      <c r="J32" s="770"/>
      <c r="K32" s="932" t="s">
        <v>766</v>
      </c>
      <c r="L32" s="1153"/>
      <c r="M32" s="807"/>
      <c r="N32" s="230"/>
      <c r="O32" s="770"/>
      <c r="P32" s="969"/>
      <c r="Q32" s="147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" s="245" customFormat="1" ht="18" customHeight="1">
      <c r="A33" s="970"/>
      <c r="B33" s="987"/>
      <c r="C33" s="1137" t="s">
        <v>587</v>
      </c>
      <c r="D33" s="996"/>
      <c r="E33" s="1153"/>
      <c r="F33" s="856" t="s">
        <v>131</v>
      </c>
      <c r="G33" s="993"/>
      <c r="H33" s="807"/>
      <c r="I33" s="230"/>
      <c r="J33" s="1150"/>
      <c r="K33" s="932" t="s">
        <v>227</v>
      </c>
      <c r="L33" s="997"/>
      <c r="M33" s="1157"/>
      <c r="N33" s="230"/>
      <c r="O33" s="995"/>
      <c r="P33" s="969"/>
      <c r="Q33" s="147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" s="245" customFormat="1" ht="18" customHeight="1">
      <c r="A34" s="970"/>
      <c r="B34" s="987"/>
      <c r="C34" s="1137" t="s">
        <v>770</v>
      </c>
      <c r="D34" s="935"/>
      <c r="E34" s="993"/>
      <c r="F34" s="1150" t="s">
        <v>50</v>
      </c>
      <c r="G34" s="1153"/>
      <c r="H34" s="1153"/>
      <c r="I34" s="1153"/>
      <c r="J34" s="770"/>
      <c r="K34" s="932" t="s">
        <v>230</v>
      </c>
      <c r="L34" s="1153"/>
      <c r="M34" s="807"/>
      <c r="N34" s="230"/>
      <c r="O34" s="1153"/>
      <c r="P34" s="969"/>
      <c r="Q34" s="147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s="245" customFormat="1" ht="18" customHeight="1">
      <c r="A35" s="970"/>
      <c r="B35" s="987"/>
      <c r="C35" s="1155" t="s">
        <v>479</v>
      </c>
      <c r="D35" s="935"/>
      <c r="E35" s="993"/>
      <c r="F35" s="934" t="s">
        <v>79</v>
      </c>
      <c r="G35" s="931"/>
      <c r="H35" s="1153"/>
      <c r="I35" s="1153"/>
      <c r="J35" s="770"/>
      <c r="K35" s="1155" t="s">
        <v>188</v>
      </c>
      <c r="L35" s="931"/>
      <c r="M35" s="1153"/>
      <c r="N35" s="1153"/>
      <c r="O35" s="995"/>
      <c r="P35" s="969"/>
      <c r="Q35" s="147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s="245" customFormat="1" ht="18" customHeight="1">
      <c r="A36" s="970"/>
      <c r="B36" s="987"/>
      <c r="C36" s="1155" t="s">
        <v>681</v>
      </c>
      <c r="D36" s="1155"/>
      <c r="E36" s="931"/>
      <c r="F36" s="992" t="s">
        <v>15</v>
      </c>
      <c r="G36" s="1153"/>
      <c r="H36" s="1153"/>
      <c r="I36" s="230"/>
      <c r="J36" s="770"/>
      <c r="K36" s="1023" t="s">
        <v>6</v>
      </c>
      <c r="L36" s="997"/>
      <c r="M36" s="932"/>
      <c r="N36" s="933"/>
      <c r="O36" s="1153"/>
      <c r="P36" s="969"/>
      <c r="Q36" s="147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s="245" customFormat="1" ht="18" customHeight="1">
      <c r="A37" s="970"/>
      <c r="B37" s="987"/>
      <c r="C37" s="1023" t="s">
        <v>751</v>
      </c>
      <c r="D37" s="1155"/>
      <c r="E37" s="931"/>
      <c r="F37" s="932" t="s">
        <v>768</v>
      </c>
      <c r="G37" s="1153"/>
      <c r="H37" s="1153"/>
      <c r="I37" s="1153"/>
      <c r="J37" s="1153"/>
      <c r="K37" s="932" t="s">
        <v>769</v>
      </c>
      <c r="L37" s="931"/>
      <c r="M37" s="807"/>
      <c r="N37" s="230"/>
      <c r="O37" s="995"/>
      <c r="P37" s="969"/>
      <c r="Q37" s="14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s="245" customFormat="1" ht="18" customHeight="1">
      <c r="A38" s="970"/>
      <c r="B38" s="987"/>
      <c r="C38" s="996" t="s">
        <v>749</v>
      </c>
      <c r="D38" s="935"/>
      <c r="E38" s="993"/>
      <c r="F38" s="992" t="s">
        <v>99</v>
      </c>
      <c r="G38" s="931"/>
      <c r="H38" s="1153"/>
      <c r="I38" s="1153"/>
      <c r="J38" s="1153"/>
      <c r="K38" s="1150" t="s">
        <v>571</v>
      </c>
      <c r="L38" s="33"/>
      <c r="M38" s="230"/>
      <c r="N38" s="230"/>
      <c r="O38" s="998"/>
      <c r="P38" s="969"/>
      <c r="Q38" s="147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s="245" customFormat="1" ht="18" customHeight="1">
      <c r="A39" s="970"/>
      <c r="B39" s="987"/>
      <c r="C39" s="1160" t="s">
        <v>747</v>
      </c>
      <c r="D39" s="1160"/>
      <c r="E39" s="32"/>
      <c r="F39" s="992" t="s">
        <v>130</v>
      </c>
      <c r="G39" s="85"/>
      <c r="H39" s="1153"/>
      <c r="I39" s="1153"/>
      <c r="J39" s="1153"/>
      <c r="K39" s="996" t="s">
        <v>128</v>
      </c>
      <c r="L39" s="33"/>
      <c r="M39" s="807"/>
      <c r="N39" s="995"/>
      <c r="O39" s="995"/>
      <c r="P39" s="969"/>
      <c r="Q39" s="14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s="245" customFormat="1" ht="18" customHeight="1">
      <c r="A40" s="974"/>
      <c r="B40" s="989"/>
      <c r="C40" s="32" t="s">
        <v>745</v>
      </c>
      <c r="D40" s="1160"/>
      <c r="E40" s="32"/>
      <c r="F40" s="992" t="s">
        <v>258</v>
      </c>
      <c r="G40" s="83"/>
      <c r="H40" s="859"/>
      <c r="I40" s="859"/>
      <c r="J40" s="770"/>
      <c r="K40" s="996" t="s">
        <v>772</v>
      </c>
      <c r="L40" s="33"/>
      <c r="M40" s="807"/>
      <c r="N40" s="995"/>
      <c r="O40" s="995"/>
      <c r="P40" s="969"/>
      <c r="Q40" s="147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s="245" customFormat="1" ht="18" customHeight="1">
      <c r="A41" s="970"/>
      <c r="B41" s="987"/>
      <c r="C41" s="32" t="s">
        <v>235</v>
      </c>
      <c r="D41" s="32"/>
      <c r="E41" s="1161"/>
      <c r="F41" s="856" t="s">
        <v>260</v>
      </c>
      <c r="G41" s="83"/>
      <c r="H41" s="859"/>
      <c r="I41" s="859"/>
      <c r="J41" s="770"/>
      <c r="K41" s="932" t="s">
        <v>244</v>
      </c>
      <c r="L41" s="33"/>
      <c r="M41" s="807"/>
      <c r="N41" s="998"/>
      <c r="O41" s="998"/>
      <c r="P41" s="969"/>
      <c r="Q41" s="147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s="245" customFormat="1" ht="18" customHeight="1">
      <c r="A42" s="974"/>
      <c r="B42" s="989"/>
      <c r="C42" s="32" t="s">
        <v>542</v>
      </c>
      <c r="D42" s="32"/>
      <c r="E42" s="32"/>
      <c r="F42" s="856" t="s">
        <v>771</v>
      </c>
      <c r="G42" s="83"/>
      <c r="H42" s="807"/>
      <c r="I42" s="1153"/>
      <c r="J42" s="1153"/>
      <c r="K42" s="937" t="s">
        <v>237</v>
      </c>
      <c r="L42" s="33"/>
      <c r="M42" s="807"/>
      <c r="N42" s="998"/>
      <c r="O42" s="998"/>
      <c r="P42" s="969"/>
      <c r="Q42" s="147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s="245" customFormat="1" ht="18" customHeight="1">
      <c r="A43" s="974"/>
      <c r="B43" s="989"/>
      <c r="C43" s="231" t="s">
        <v>668</v>
      </c>
      <c r="D43" s="32"/>
      <c r="E43" s="1162"/>
      <c r="F43" s="269" t="s">
        <v>219</v>
      </c>
      <c r="G43" s="83"/>
      <c r="H43" s="807"/>
      <c r="I43" s="1153"/>
      <c r="J43" s="1153"/>
      <c r="K43" s="856" t="s">
        <v>812</v>
      </c>
      <c r="L43" s="33"/>
      <c r="M43" s="807"/>
      <c r="N43" s="998"/>
      <c r="O43" s="998"/>
      <c r="P43" s="969"/>
      <c r="Q43" s="147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s="245" customFormat="1" ht="18" customHeight="1">
      <c r="A44" s="974"/>
      <c r="B44" s="989"/>
      <c r="C44" s="231" t="s">
        <v>670</v>
      </c>
      <c r="D44" s="32"/>
      <c r="E44" s="32"/>
      <c r="F44" s="151" t="s">
        <v>894</v>
      </c>
      <c r="G44" s="33"/>
      <c r="H44" s="807"/>
      <c r="I44" s="1153"/>
      <c r="J44" s="1153"/>
      <c r="K44" s="932" t="s">
        <v>763</v>
      </c>
      <c r="L44" s="33"/>
      <c r="M44" s="1153"/>
      <c r="N44" s="807"/>
      <c r="O44" s="1158"/>
      <c r="P44" s="971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s="245" customFormat="1" ht="18" customHeight="1">
      <c r="A45" s="970"/>
      <c r="B45" s="988"/>
      <c r="C45" s="231" t="s">
        <v>901</v>
      </c>
      <c r="D45" s="85"/>
      <c r="E45" s="85"/>
      <c r="F45" s="151" t="s">
        <v>7</v>
      </c>
      <c r="G45" s="83"/>
      <c r="H45" s="807"/>
      <c r="I45" s="230"/>
      <c r="J45" s="770"/>
      <c r="K45" s="856" t="s">
        <v>773</v>
      </c>
      <c r="L45" s="33"/>
      <c r="M45" s="855"/>
      <c r="N45" s="998"/>
      <c r="O45" s="998"/>
      <c r="P45" s="971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s="245" customFormat="1" ht="18" customHeight="1">
      <c r="A46" s="974"/>
      <c r="B46" s="989"/>
      <c r="C46" s="231" t="s">
        <v>677</v>
      </c>
      <c r="D46" s="32"/>
      <c r="E46" s="32"/>
      <c r="F46" s="274" t="s">
        <v>104</v>
      </c>
      <c r="G46" s="83"/>
      <c r="H46" s="1159"/>
      <c r="I46" s="1153"/>
      <c r="J46" s="1153"/>
      <c r="L46" s="33"/>
      <c r="M46" s="33"/>
      <c r="N46" s="33"/>
      <c r="O46" s="998"/>
      <c r="P46" s="971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s="245" customFormat="1" ht="6.6" customHeight="1">
      <c r="A47" s="968"/>
      <c r="B47" s="241"/>
      <c r="C47" s="246"/>
      <c r="D47" s="499"/>
      <c r="E47" s="499"/>
      <c r="F47" s="499"/>
      <c r="G47" s="246"/>
      <c r="H47" s="501"/>
      <c r="I47" s="501"/>
      <c r="J47" s="504"/>
      <c r="K47" s="504"/>
      <c r="L47" s="657"/>
      <c r="M47" s="248"/>
      <c r="N47" s="501"/>
      <c r="O47" s="648"/>
      <c r="P47" s="969"/>
      <c r="Q47" s="1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s="245" customFormat="1" ht="15.75" customHeight="1">
      <c r="A48" s="968"/>
      <c r="B48" s="241"/>
      <c r="C48" s="1651"/>
      <c r="D48" s="1651"/>
      <c r="E48" s="1651"/>
      <c r="F48" s="1651"/>
      <c r="G48" s="1651"/>
      <c r="H48" s="1651"/>
      <c r="I48" s="1651"/>
      <c r="J48" s="1651"/>
      <c r="K48" s="1651"/>
      <c r="L48" s="1651"/>
      <c r="M48" s="1651"/>
      <c r="N48" s="1651"/>
      <c r="O48" s="1651"/>
      <c r="P48" s="969"/>
      <c r="Q48" s="14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s="245" customFormat="1" ht="15.75" customHeight="1">
      <c r="A49" s="968"/>
      <c r="B49" s="241"/>
      <c r="C49" s="1049" t="s">
        <v>146</v>
      </c>
      <c r="D49" s="433"/>
      <c r="E49" s="433"/>
      <c r="F49" s="248"/>
      <c r="G49" s="248"/>
      <c r="H49" s="433"/>
      <c r="I49" s="433"/>
      <c r="J49" s="433"/>
      <c r="K49" s="433"/>
      <c r="L49" s="433"/>
      <c r="M49" s="433"/>
      <c r="N49" s="433"/>
      <c r="O49" s="433"/>
      <c r="P49" s="969"/>
      <c r="Q49" s="147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245" customFormat="1" ht="15.75" customHeight="1">
      <c r="A50" s="968"/>
      <c r="B50" s="241"/>
      <c r="C50" s="1053" t="s">
        <v>107</v>
      </c>
      <c r="D50" s="433"/>
      <c r="E50" s="433"/>
      <c r="F50" s="277"/>
      <c r="G50" s="248"/>
      <c r="H50" s="248"/>
      <c r="I50" s="501"/>
      <c r="J50" s="433"/>
      <c r="O50" s="433"/>
      <c r="P50" s="969"/>
      <c r="Q50" s="147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245" customFormat="1" ht="17.399999999999999">
      <c r="A51" s="975"/>
      <c r="B51" s="996"/>
      <c r="C51" s="937" t="s">
        <v>647</v>
      </c>
      <c r="D51" s="937"/>
      <c r="E51" s="1139"/>
      <c r="F51" s="937" t="s">
        <v>601</v>
      </c>
      <c r="G51" s="937"/>
      <c r="H51" s="937"/>
      <c r="I51" s="1137"/>
      <c r="J51" s="1137"/>
      <c r="K51" s="937" t="s">
        <v>777</v>
      </c>
      <c r="L51" s="856"/>
      <c r="P51" s="97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245" customFormat="1" ht="17.399999999999999">
      <c r="A52" s="976"/>
      <c r="B52" s="937"/>
      <c r="C52" s="937" t="s">
        <v>779</v>
      </c>
      <c r="D52" s="937"/>
      <c r="E52" s="937"/>
      <c r="F52" s="937" t="s">
        <v>667</v>
      </c>
      <c r="G52" s="937"/>
      <c r="H52" s="937"/>
      <c r="I52" s="1023"/>
      <c r="J52" s="1023"/>
      <c r="K52" s="937" t="s">
        <v>453</v>
      </c>
      <c r="L52" s="1140"/>
      <c r="P52" s="971"/>
      <c r="R52"/>
      <c r="T52"/>
      <c r="U52"/>
      <c r="V52"/>
      <c r="W52"/>
      <c r="X52"/>
      <c r="Y52"/>
      <c r="Z52"/>
      <c r="AA52"/>
      <c r="AB52"/>
      <c r="AC52"/>
      <c r="AD52"/>
      <c r="AE52"/>
    </row>
    <row r="53" spans="1:31" s="245" customFormat="1" ht="17.399999999999999">
      <c r="A53" s="975"/>
      <c r="B53" s="937" t="s">
        <v>884</v>
      </c>
      <c r="C53" s="1023" t="s">
        <v>774</v>
      </c>
      <c r="D53" s="937"/>
      <c r="E53" s="937"/>
      <c r="F53" s="1023" t="s">
        <v>888</v>
      </c>
      <c r="I53" s="937"/>
      <c r="J53" s="937"/>
      <c r="K53" s="937" t="s">
        <v>778</v>
      </c>
      <c r="L53" s="937"/>
      <c r="M53" s="856"/>
      <c r="N53" s="856"/>
      <c r="O53" s="856"/>
      <c r="P53" s="977"/>
      <c r="Q53" s="978"/>
      <c r="R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245" customFormat="1" ht="17.399999999999999">
      <c r="A54" s="975"/>
      <c r="B54" s="937"/>
      <c r="C54" s="1023" t="s">
        <v>775</v>
      </c>
      <c r="D54" s="937"/>
      <c r="E54" s="937"/>
      <c r="F54" s="1023" t="s">
        <v>887</v>
      </c>
      <c r="G54" s="937"/>
      <c r="H54" s="937"/>
      <c r="I54" s="937"/>
      <c r="J54" s="937"/>
      <c r="K54" s="937" t="s">
        <v>480</v>
      </c>
      <c r="L54" s="277"/>
      <c r="M54" s="1140"/>
      <c r="N54" s="1140"/>
      <c r="O54" s="1140"/>
      <c r="P54" s="979"/>
      <c r="Q54" s="243"/>
      <c r="R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245" customFormat="1" ht="17.399999999999999">
      <c r="A55" s="975"/>
      <c r="B55" s="937"/>
      <c r="C55" s="1137" t="s">
        <v>597</v>
      </c>
      <c r="D55" s="937"/>
      <c r="E55" s="937"/>
      <c r="F55" s="856" t="s">
        <v>776</v>
      </c>
      <c r="G55" s="1023"/>
      <c r="H55" s="1023"/>
      <c r="I55" s="1023"/>
      <c r="J55" s="1023"/>
      <c r="M55" s="937"/>
      <c r="N55" s="937"/>
      <c r="O55" s="937"/>
      <c r="P55" s="980"/>
      <c r="Q55" s="243"/>
      <c r="R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45" customFormat="1" ht="17.399999999999999">
      <c r="A56" s="975"/>
      <c r="B56" s="937"/>
      <c r="C56" s="1023" t="s">
        <v>599</v>
      </c>
      <c r="D56" s="937"/>
      <c r="E56" s="937"/>
      <c r="F56" s="231" t="s">
        <v>792</v>
      </c>
      <c r="G56" s="1023"/>
      <c r="H56" s="1023"/>
      <c r="I56" s="1023"/>
      <c r="J56" s="1023"/>
      <c r="M56" s="277"/>
      <c r="N56" s="277"/>
      <c r="O56" s="277"/>
      <c r="P56" s="980"/>
      <c r="Q56" s="243"/>
      <c r="R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45" customFormat="1" ht="17.399999999999999">
      <c r="A57" s="975"/>
      <c r="B57" s="937"/>
      <c r="C57" s="1160" t="s">
        <v>469</v>
      </c>
      <c r="D57" s="937"/>
      <c r="E57" s="937"/>
      <c r="F57" s="231" t="s">
        <v>793</v>
      </c>
      <c r="G57" s="1023"/>
      <c r="H57" s="1023"/>
      <c r="I57" s="1023"/>
      <c r="J57" s="1023"/>
      <c r="K57" s="937"/>
      <c r="L57" s="277"/>
      <c r="M57" s="277"/>
      <c r="N57" s="277"/>
      <c r="O57" s="277"/>
      <c r="P57" s="980"/>
      <c r="Q57" s="243"/>
      <c r="R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245" customFormat="1" ht="6.6" customHeight="1">
      <c r="A58" s="968"/>
      <c r="B58" s="241"/>
      <c r="C58" s="246"/>
      <c r="D58" s="499"/>
      <c r="E58" s="499"/>
      <c r="F58" s="499"/>
      <c r="G58" s="246"/>
      <c r="H58" s="501"/>
      <c r="I58" s="501"/>
      <c r="J58" s="504"/>
      <c r="K58" s="504"/>
      <c r="L58" s="657"/>
      <c r="M58" s="248"/>
      <c r="N58" s="501"/>
      <c r="O58" s="648"/>
      <c r="P58" s="969"/>
      <c r="Q58" s="147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245" customFormat="1" ht="15.75" customHeight="1">
      <c r="A59" s="968"/>
      <c r="B59" s="241"/>
      <c r="C59" s="1651"/>
      <c r="D59" s="1651"/>
      <c r="E59" s="1651"/>
      <c r="F59" s="1651"/>
      <c r="G59" s="1651"/>
      <c r="H59" s="1651"/>
      <c r="I59" s="1651"/>
      <c r="J59" s="1651"/>
      <c r="K59" s="1651"/>
      <c r="L59" s="1651"/>
      <c r="M59" s="1651"/>
      <c r="N59" s="1651"/>
      <c r="O59" s="1651"/>
      <c r="P59" s="969"/>
      <c r="Q59" s="147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245" customFormat="1" ht="18" customHeight="1">
      <c r="A60" s="968"/>
      <c r="B60" s="241"/>
      <c r="C60" s="1049" t="s">
        <v>315</v>
      </c>
      <c r="D60" s="433"/>
      <c r="E60" s="433"/>
      <c r="F60" s="248"/>
      <c r="G60" s="248"/>
      <c r="H60" s="433"/>
      <c r="I60" s="433"/>
      <c r="J60" s="433"/>
      <c r="P60" s="971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245" customFormat="1" ht="18" customHeight="1">
      <c r="A61" s="968"/>
      <c r="B61" s="241"/>
      <c r="C61" s="1053" t="s">
        <v>317</v>
      </c>
      <c r="D61" s="433"/>
      <c r="E61" s="433"/>
      <c r="J61" s="433"/>
      <c r="P61" s="97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s="245" customFormat="1" ht="18" customHeight="1">
      <c r="A62" s="968"/>
      <c r="B62" s="241"/>
      <c r="C62" s="991" t="s">
        <v>889</v>
      </c>
      <c r="D62" s="937"/>
      <c r="E62" s="991"/>
      <c r="F62" s="934" t="s">
        <v>890</v>
      </c>
      <c r="G62" s="33"/>
      <c r="H62" s="33"/>
      <c r="I62" s="33"/>
      <c r="J62" s="991"/>
      <c r="K62" s="1150" t="s">
        <v>791</v>
      </c>
      <c r="L62" s="1150"/>
      <c r="M62" s="1150"/>
      <c r="N62" s="1150"/>
      <c r="O62" s="1150"/>
      <c r="P62" s="969"/>
      <c r="Q62" s="147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s="245" customFormat="1" ht="18" customHeight="1">
      <c r="A63" s="968"/>
      <c r="B63" s="241"/>
      <c r="C63" s="1023" t="s">
        <v>781</v>
      </c>
      <c r="D63" s="937"/>
      <c r="E63" s="991"/>
      <c r="F63" s="992" t="s">
        <v>789</v>
      </c>
      <c r="G63" s="993"/>
      <c r="H63" s="33"/>
      <c r="I63" s="994"/>
      <c r="J63" s="33"/>
      <c r="K63" s="937" t="s">
        <v>780</v>
      </c>
      <c r="L63" s="937"/>
      <c r="M63" s="937"/>
      <c r="N63" s="937"/>
      <c r="O63" s="937"/>
      <c r="P63" s="969"/>
      <c r="Q63" s="147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1:31" s="245" customFormat="1" ht="18" customHeight="1">
      <c r="A64" s="968"/>
      <c r="B64" s="241"/>
      <c r="C64" s="32" t="s">
        <v>792</v>
      </c>
      <c r="D64" s="32"/>
      <c r="E64" s="32"/>
      <c r="F64" s="934" t="s">
        <v>49</v>
      </c>
      <c r="G64" s="991"/>
      <c r="H64" s="991"/>
      <c r="I64" s="33"/>
      <c r="J64" s="33"/>
      <c r="K64" s="932" t="s">
        <v>783</v>
      </c>
      <c r="L64" s="931"/>
      <c r="M64" s="991"/>
      <c r="N64" s="991"/>
      <c r="O64" s="995"/>
      <c r="P64" s="969"/>
      <c r="Q64" s="147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1:31" s="245" customFormat="1" ht="18" customHeight="1">
      <c r="A65" s="968"/>
      <c r="B65" s="241"/>
      <c r="C65" s="231" t="s">
        <v>883</v>
      </c>
      <c r="D65" s="856"/>
      <c r="E65" s="991"/>
      <c r="F65" s="1151" t="s">
        <v>786</v>
      </c>
      <c r="G65" s="1151"/>
      <c r="H65" s="1151"/>
      <c r="I65" s="1151"/>
      <c r="J65" s="1151"/>
      <c r="K65" s="932" t="s">
        <v>785</v>
      </c>
      <c r="L65" s="997"/>
      <c r="M65" s="855"/>
      <c r="N65" s="998"/>
      <c r="O65" s="33"/>
      <c r="P65" s="969"/>
      <c r="Q65" s="147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1:31" s="245" customFormat="1" ht="18" customHeight="1">
      <c r="A66" s="968"/>
      <c r="B66" s="241"/>
      <c r="C66" s="937" t="s">
        <v>784</v>
      </c>
      <c r="D66" s="856"/>
      <c r="E66" s="991"/>
      <c r="F66" s="991" t="s">
        <v>788</v>
      </c>
      <c r="G66" s="991"/>
      <c r="H66" s="991"/>
      <c r="I66" s="33"/>
      <c r="J66" s="33"/>
      <c r="K66" s="856" t="s">
        <v>787</v>
      </c>
      <c r="L66" s="931"/>
      <c r="M66" s="855"/>
      <c r="N66" s="998"/>
      <c r="O66" s="991"/>
      <c r="P66" s="969"/>
      <c r="Q66" s="147"/>
      <c r="R66"/>
      <c r="U66" s="353"/>
      <c r="V66" s="351"/>
    </row>
    <row r="67" spans="1:31" s="245" customFormat="1" ht="18" customHeight="1">
      <c r="A67" s="968"/>
      <c r="B67" s="241"/>
      <c r="C67" s="934" t="s">
        <v>484</v>
      </c>
      <c r="D67" s="33"/>
      <c r="E67" s="993"/>
      <c r="P67" s="969"/>
      <c r="Q67" s="147"/>
      <c r="R67"/>
      <c r="U67" s="353"/>
      <c r="V67" s="351"/>
    </row>
    <row r="68" spans="1:31" s="245" customFormat="1" ht="6.6" customHeight="1">
      <c r="A68" s="968"/>
      <c r="B68" s="241"/>
      <c r="C68" s="246"/>
      <c r="D68" s="499"/>
      <c r="E68" s="499"/>
      <c r="F68" s="499"/>
      <c r="G68" s="246"/>
      <c r="H68" s="501"/>
      <c r="I68" s="501"/>
      <c r="J68" s="504"/>
      <c r="K68" s="504"/>
      <c r="L68" s="657"/>
      <c r="M68" s="248"/>
      <c r="N68" s="501"/>
      <c r="O68" s="648"/>
      <c r="P68" s="969"/>
      <c r="Q68" s="147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1:31" s="245" customFormat="1" ht="15.75" customHeight="1">
      <c r="A69" s="968"/>
      <c r="B69" s="241"/>
      <c r="C69" s="1651"/>
      <c r="D69" s="1651"/>
      <c r="E69" s="1651"/>
      <c r="F69" s="1651"/>
      <c r="G69" s="1651"/>
      <c r="H69" s="1651"/>
      <c r="I69" s="1651"/>
      <c r="J69" s="1651"/>
      <c r="K69" s="1651"/>
      <c r="L69" s="1651"/>
      <c r="M69" s="1651"/>
      <c r="N69" s="1651"/>
      <c r="O69" s="1651"/>
      <c r="P69" s="969"/>
      <c r="Q69" s="147"/>
      <c r="R69"/>
      <c r="S69" s="353"/>
      <c r="U69" s="353"/>
      <c r="V69" s="351"/>
    </row>
    <row r="70" spans="1:31" s="245" customFormat="1" ht="18" customHeight="1">
      <c r="A70" s="968"/>
      <c r="B70" s="241"/>
      <c r="C70"/>
      <c r="D70"/>
      <c r="E70"/>
      <c r="F70"/>
      <c r="G70"/>
      <c r="H70"/>
      <c r="I70"/>
      <c r="J70"/>
      <c r="K70"/>
      <c r="L70"/>
      <c r="M70"/>
      <c r="N70"/>
      <c r="O70"/>
      <c r="P70" s="969"/>
      <c r="Q70" s="147"/>
      <c r="R70"/>
      <c r="S70" s="353"/>
      <c r="U70" s="353"/>
      <c r="V70" s="351"/>
    </row>
    <row r="71" spans="1:31" s="245" customFormat="1" ht="18" customHeight="1">
      <c r="A71" s="968"/>
      <c r="B71" s="241"/>
      <c r="C71"/>
      <c r="D71"/>
      <c r="E71"/>
      <c r="F71"/>
      <c r="G71"/>
      <c r="H71"/>
      <c r="I71"/>
      <c r="J71"/>
      <c r="K71"/>
      <c r="L71"/>
      <c r="M71"/>
      <c r="N71"/>
      <c r="O71"/>
      <c r="P71" s="969"/>
      <c r="Q71" s="147"/>
      <c r="R71"/>
      <c r="S71" s="353"/>
      <c r="U71" s="353"/>
      <c r="V71" s="351"/>
    </row>
    <row r="72" spans="1:31" s="245" customFormat="1" ht="20.25" customHeight="1">
      <c r="A72" s="968"/>
      <c r="B72" s="241"/>
      <c r="C72"/>
      <c r="D72"/>
      <c r="E72"/>
      <c r="F72"/>
      <c r="G72"/>
      <c r="H72"/>
      <c r="I72"/>
      <c r="J72"/>
      <c r="K72"/>
      <c r="L72"/>
      <c r="M72"/>
      <c r="N72"/>
      <c r="O72"/>
      <c r="P72" s="969"/>
      <c r="Q72" s="147"/>
      <c r="R72"/>
      <c r="S72" s="353"/>
      <c r="U72" s="353"/>
      <c r="V72" s="351"/>
    </row>
    <row r="73" spans="1:31" s="245" customFormat="1" ht="18" customHeight="1">
      <c r="A73" s="968"/>
      <c r="B73" s="241"/>
      <c r="C73"/>
      <c r="D73"/>
      <c r="E73"/>
      <c r="F73"/>
      <c r="G73"/>
      <c r="H73"/>
      <c r="I73"/>
      <c r="J73"/>
      <c r="K73"/>
      <c r="L73"/>
      <c r="M73"/>
      <c r="N73"/>
      <c r="O73"/>
      <c r="P73" s="969"/>
      <c r="Q73" s="147"/>
      <c r="R73"/>
      <c r="S73" s="353"/>
      <c r="U73" s="353"/>
      <c r="V73" s="351"/>
    </row>
    <row r="74" spans="1:31" s="245" customFormat="1" ht="15.75" customHeight="1">
      <c r="A74" s="968"/>
      <c r="B74" s="241"/>
      <c r="C74"/>
      <c r="D74"/>
      <c r="E74"/>
      <c r="F74"/>
      <c r="G74"/>
      <c r="H74"/>
      <c r="I74"/>
      <c r="J74"/>
      <c r="K74"/>
      <c r="L74"/>
      <c r="M74"/>
      <c r="N74"/>
      <c r="O74"/>
      <c r="P74" s="969"/>
      <c r="Q74" s="147"/>
      <c r="R74"/>
      <c r="S74" s="981"/>
      <c r="U74" s="353"/>
      <c r="V74" s="351"/>
    </row>
    <row r="75" spans="1:31" s="245" customFormat="1" ht="15.75" customHeight="1">
      <c r="A75" s="968"/>
      <c r="B75" s="241"/>
      <c r="C75"/>
      <c r="D75"/>
      <c r="E75"/>
      <c r="F75"/>
      <c r="G75"/>
      <c r="H75"/>
      <c r="I75"/>
      <c r="J75"/>
      <c r="K75"/>
      <c r="L75"/>
      <c r="M75"/>
      <c r="N75"/>
      <c r="O75"/>
      <c r="P75" s="969"/>
      <c r="Q75" s="147"/>
      <c r="R75"/>
      <c r="S75" s="981"/>
      <c r="U75" s="353"/>
      <c r="V75" s="351"/>
    </row>
    <row r="76" spans="1:31" s="245" customFormat="1" ht="15.75" customHeight="1">
      <c r="A76" s="968"/>
      <c r="B76" s="241"/>
      <c r="C76"/>
      <c r="D76"/>
      <c r="E76"/>
      <c r="F76"/>
      <c r="G76"/>
      <c r="H76"/>
      <c r="I76"/>
      <c r="J76"/>
      <c r="K76"/>
      <c r="L76"/>
      <c r="M76"/>
      <c r="N76"/>
      <c r="O76"/>
      <c r="P76" s="969"/>
      <c r="Q76" s="147"/>
      <c r="R76"/>
      <c r="S76" s="981"/>
      <c r="U76" s="353"/>
      <c r="V76" s="351"/>
    </row>
    <row r="77" spans="1:31" s="245" customFormat="1" ht="15.75" customHeight="1">
      <c r="A77" s="968"/>
      <c r="B77" s="241"/>
      <c r="C77"/>
      <c r="D77"/>
      <c r="E77"/>
      <c r="F77"/>
      <c r="G77"/>
      <c r="H77"/>
      <c r="I77"/>
      <c r="J77"/>
      <c r="K77"/>
      <c r="L77"/>
      <c r="M77"/>
      <c r="N77"/>
      <c r="O77"/>
      <c r="P77" s="969"/>
      <c r="Q77" s="147"/>
      <c r="R77"/>
      <c r="S77" s="981"/>
      <c r="U77" s="353"/>
      <c r="V77" s="351"/>
    </row>
    <row r="78" spans="1:31" s="245" customFormat="1" ht="17.399999999999999">
      <c r="A78" s="968"/>
      <c r="B78" s="241"/>
      <c r="C78"/>
      <c r="D78"/>
      <c r="E78"/>
      <c r="F78"/>
      <c r="G78"/>
      <c r="H78"/>
      <c r="I78"/>
      <c r="J78"/>
      <c r="K78"/>
      <c r="L78"/>
      <c r="M78"/>
      <c r="N78"/>
      <c r="O78"/>
      <c r="P78" s="969"/>
      <c r="Q78" s="147"/>
      <c r="R78"/>
      <c r="U78" s="353"/>
      <c r="V78" s="351"/>
    </row>
    <row r="79" spans="1:31" s="245" customFormat="1" ht="6.6" customHeight="1">
      <c r="A79" s="968"/>
      <c r="B79" s="241"/>
      <c r="C79"/>
      <c r="D79"/>
      <c r="E79"/>
      <c r="F79"/>
      <c r="G79"/>
      <c r="H79"/>
      <c r="I79"/>
      <c r="J79"/>
      <c r="K79"/>
      <c r="L79"/>
      <c r="M79"/>
      <c r="N79"/>
      <c r="O79"/>
      <c r="P79" s="969"/>
      <c r="Q79" s="147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245" customFormat="1" ht="18" customHeight="1">
      <c r="A80" s="968"/>
      <c r="B80" s="241"/>
      <c r="C80"/>
      <c r="D80"/>
      <c r="E80"/>
      <c r="F80"/>
      <c r="G80"/>
      <c r="H80"/>
      <c r="I80"/>
      <c r="J80"/>
      <c r="K80"/>
      <c r="L80"/>
      <c r="M80"/>
      <c r="N80"/>
      <c r="O80"/>
      <c r="P80" s="969"/>
      <c r="Q80" s="147"/>
      <c r="R80"/>
      <c r="S80" s="353"/>
      <c r="T80" s="353"/>
      <c r="U80" s="353"/>
      <c r="V80" s="351"/>
    </row>
    <row r="81" spans="1:22" s="245" customFormat="1" ht="18" customHeight="1">
      <c r="A81" s="968"/>
      <c r="B81" s="241"/>
      <c r="C81" s="632"/>
      <c r="D81" s="632"/>
      <c r="E81" s="505"/>
      <c r="F81" s="248"/>
      <c r="G81" s="248"/>
      <c r="H81" s="674"/>
      <c r="I81" s="662"/>
      <c r="J81" s="661"/>
      <c r="K81" s="659"/>
      <c r="L81" s="663"/>
      <c r="M81" s="674"/>
      <c r="N81" s="674"/>
      <c r="O81" s="674"/>
      <c r="P81" s="969"/>
      <c r="Q81" s="147"/>
      <c r="R81"/>
      <c r="S81" s="353"/>
      <c r="T81" s="353"/>
      <c r="U81" s="353"/>
      <c r="V81" s="351"/>
    </row>
    <row r="82" spans="1:22" s="245" customFormat="1" ht="18" customHeight="1">
      <c r="A82" s="968"/>
      <c r="B82" s="241"/>
      <c r="C82"/>
      <c r="D82"/>
      <c r="E82"/>
      <c r="F82"/>
      <c r="G82"/>
      <c r="H82" s="674"/>
      <c r="I82" s="674"/>
      <c r="J82" s="674"/>
      <c r="L82" s="674"/>
      <c r="M82" s="674"/>
      <c r="N82" s="674"/>
      <c r="O82" s="674"/>
      <c r="P82" s="969"/>
      <c r="Q82" s="147"/>
      <c r="R82"/>
      <c r="S82" s="353"/>
      <c r="T82" s="353"/>
      <c r="U82" s="353"/>
      <c r="V82" s="351"/>
    </row>
    <row r="83" spans="1:22" s="245" customFormat="1" ht="18" customHeight="1">
      <c r="A83" s="968"/>
      <c r="B83" s="241"/>
      <c r="C83"/>
      <c r="D83"/>
      <c r="E83"/>
      <c r="F83"/>
      <c r="G83"/>
      <c r="H83" s="674"/>
      <c r="I83" s="674"/>
      <c r="J83" s="674"/>
      <c r="L83" s="674"/>
      <c r="M83" s="674"/>
      <c r="N83" s="674"/>
      <c r="O83" s="674"/>
      <c r="P83" s="969"/>
      <c r="Q83" s="147"/>
      <c r="R83"/>
      <c r="S83" s="353"/>
      <c r="T83" s="353"/>
      <c r="U83" s="353"/>
      <c r="V83" s="351"/>
    </row>
    <row r="84" spans="1:22" s="245" customFormat="1" ht="33.75" customHeight="1">
      <c r="A84" s="968"/>
      <c r="B84" s="241"/>
      <c r="C84"/>
      <c r="D84"/>
      <c r="E84"/>
      <c r="F84"/>
      <c r="G84"/>
      <c r="H84" s="674"/>
      <c r="I84" s="674"/>
      <c r="J84" s="674"/>
      <c r="L84" s="674"/>
      <c r="M84" s="674"/>
      <c r="N84" s="674"/>
      <c r="O84" s="674"/>
      <c r="P84" s="969"/>
      <c r="Q84" s="147"/>
      <c r="R84"/>
      <c r="S84" s="353"/>
      <c r="T84" s="353"/>
      <c r="U84" s="353"/>
      <c r="V84" s="351"/>
    </row>
    <row r="85" spans="1:22" s="245" customFormat="1" ht="16.5" customHeight="1">
      <c r="A85" s="968"/>
      <c r="B85" s="241"/>
      <c r="C85" s="632"/>
      <c r="D85" s="674"/>
      <c r="E85" s="674"/>
      <c r="F85" s="632"/>
      <c r="G85" s="632"/>
      <c r="H85" s="674"/>
      <c r="I85" s="674"/>
      <c r="J85" s="674"/>
      <c r="L85" s="674"/>
      <c r="M85" s="674"/>
      <c r="N85" s="674"/>
      <c r="O85" s="674"/>
      <c r="P85" s="969"/>
      <c r="Q85" s="147"/>
      <c r="R85"/>
      <c r="S85" s="353"/>
      <c r="T85" s="353"/>
      <c r="U85" s="353"/>
      <c r="V85" s="351"/>
    </row>
    <row r="86" spans="1:22" s="245" customFormat="1" ht="15.75" customHeight="1">
      <c r="A86" s="968"/>
      <c r="B86" s="241"/>
      <c r="M86" s="320"/>
      <c r="N86" s="147"/>
      <c r="O86" s="350"/>
      <c r="P86" s="999"/>
      <c r="Q86" s="147"/>
      <c r="R86"/>
      <c r="S86" s="353"/>
      <c r="T86" s="353"/>
      <c r="U86" s="353"/>
      <c r="V86" s="351"/>
    </row>
    <row r="87" spans="1:22" s="245" customFormat="1" ht="15.75" customHeight="1">
      <c r="A87" s="968"/>
      <c r="B87" s="241"/>
      <c r="C87" s="632"/>
      <c r="D87" s="674"/>
      <c r="E87" s="674"/>
      <c r="F87" s="632"/>
      <c r="G87" s="632"/>
      <c r="H87" s="632"/>
      <c r="I87" s="649"/>
      <c r="J87" s="674"/>
      <c r="P87" s="969"/>
      <c r="Q87" s="147"/>
      <c r="R87"/>
      <c r="S87" s="356"/>
      <c r="T87" s="356"/>
      <c r="U87" s="356"/>
      <c r="V87" s="350"/>
    </row>
    <row r="88" spans="1:22" s="245" customFormat="1" ht="15.75" customHeight="1">
      <c r="A88" s="968"/>
      <c r="B88" s="241"/>
      <c r="C88" s="632"/>
      <c r="D88" s="674"/>
      <c r="E88" s="674"/>
      <c r="P88" s="971"/>
      <c r="R88"/>
      <c r="T88" s="356"/>
      <c r="U88" s="356"/>
      <c r="V88" s="350"/>
    </row>
    <row r="89" spans="1:22" s="4" customFormat="1" ht="15.6" customHeight="1">
      <c r="A89" s="958"/>
      <c r="B89" s="2"/>
      <c r="C89" s="433"/>
      <c r="H89" s="518"/>
      <c r="I89" s="248"/>
      <c r="J89" s="248"/>
      <c r="K89" s="653"/>
      <c r="L89" s="654"/>
      <c r="P89" s="959"/>
      <c r="Q89" s="41"/>
      <c r="R89"/>
      <c r="S89" s="154"/>
      <c r="T89" s="154"/>
      <c r="U89" s="154"/>
    </row>
    <row r="90" spans="1:22" s="4" customFormat="1" ht="16.2" customHeight="1">
      <c r="A90" s="958"/>
      <c r="B90" s="2"/>
      <c r="C90" s="433"/>
      <c r="G90" s="632"/>
      <c r="H90" s="505"/>
      <c r="I90" s="248"/>
      <c r="J90" s="248"/>
      <c r="K90" s="653"/>
      <c r="L90" s="654"/>
      <c r="M90" s="674"/>
      <c r="N90" s="674"/>
      <c r="O90" s="43" t="s">
        <v>895</v>
      </c>
      <c r="P90" s="959"/>
      <c r="Q90" s="41"/>
      <c r="R90"/>
      <c r="S90" s="154"/>
      <c r="T90" s="154"/>
      <c r="U90" s="154"/>
    </row>
    <row r="91" spans="1:22" s="245" customFormat="1" ht="15.75" customHeight="1">
      <c r="A91" s="968"/>
      <c r="B91" s="241"/>
      <c r="C91" s="674"/>
      <c r="D91" s="674"/>
      <c r="E91" s="674"/>
      <c r="F91" s="1657" t="s">
        <v>275</v>
      </c>
      <c r="G91" s="1658"/>
      <c r="H91" s="1658"/>
      <c r="I91" s="1658"/>
      <c r="J91" s="1658"/>
      <c r="K91" s="1659"/>
      <c r="L91" s="1654" t="s">
        <v>199</v>
      </c>
      <c r="M91" s="1654"/>
      <c r="N91" s="1654"/>
      <c r="O91" s="1663">
        <v>700</v>
      </c>
      <c r="P91" s="969"/>
      <c r="Q91" s="147"/>
      <c r="R91"/>
      <c r="S91" s="309"/>
      <c r="T91" s="309"/>
      <c r="U91" s="309"/>
      <c r="V91" s="359"/>
    </row>
    <row r="92" spans="1:22" s="245" customFormat="1" ht="15.75" customHeight="1">
      <c r="A92" s="968"/>
      <c r="B92" s="241"/>
      <c r="C92" s="433"/>
      <c r="D92" s="433"/>
      <c r="E92" s="433"/>
      <c r="F92" s="1660"/>
      <c r="G92" s="1661"/>
      <c r="H92" s="1661"/>
      <c r="I92" s="1661"/>
      <c r="J92" s="1661"/>
      <c r="K92" s="1662"/>
      <c r="L92" s="1655"/>
      <c r="M92" s="1655"/>
      <c r="N92" s="1655"/>
      <c r="O92" s="1664"/>
      <c r="P92" s="969"/>
      <c r="Q92" s="147"/>
      <c r="R92"/>
      <c r="S92" s="309"/>
      <c r="T92" s="309"/>
      <c r="U92" s="309"/>
      <c r="V92" s="359"/>
    </row>
    <row r="93" spans="1:22" s="4" customFormat="1" ht="15.75" hidden="1" customHeight="1">
      <c r="A93" s="961"/>
      <c r="B93" s="52"/>
      <c r="C93" s="315"/>
      <c r="D93" s="315"/>
      <c r="E93" s="315"/>
      <c r="F93" s="675" t="s">
        <v>89</v>
      </c>
      <c r="G93" s="677"/>
      <c r="H93" s="677"/>
      <c r="I93" s="677"/>
      <c r="J93" s="677"/>
      <c r="K93" s="677"/>
      <c r="L93" s="1655"/>
      <c r="M93" s="1655"/>
      <c r="N93" s="1655"/>
      <c r="O93" s="676" t="s">
        <v>492</v>
      </c>
      <c r="P93" s="982"/>
      <c r="Q93" s="41"/>
      <c r="R93"/>
      <c r="S93" s="309"/>
      <c r="T93" s="309"/>
      <c r="U93" s="309"/>
      <c r="V93" s="359"/>
    </row>
    <row r="94" spans="1:22" s="4" customFormat="1" ht="28.5" customHeight="1">
      <c r="A94" s="961"/>
      <c r="B94" s="52"/>
      <c r="C94" s="315"/>
      <c r="D94" s="315"/>
      <c r="E94" s="315"/>
      <c r="F94" s="1652" t="s">
        <v>790</v>
      </c>
      <c r="G94" s="1652"/>
      <c r="H94" s="1652"/>
      <c r="I94" s="1652"/>
      <c r="J94" s="1652"/>
      <c r="K94" s="1652"/>
      <c r="L94" s="1655"/>
      <c r="M94" s="1655"/>
      <c r="N94" s="1655"/>
      <c r="O94" s="679">
        <v>900</v>
      </c>
      <c r="P94" s="982"/>
      <c r="Q94" s="41"/>
      <c r="R94"/>
      <c r="S94" s="309"/>
      <c r="T94" s="309"/>
      <c r="U94" s="309"/>
      <c r="V94" s="359"/>
    </row>
    <row r="95" spans="1:22" s="315" customFormat="1" ht="28.5" customHeight="1">
      <c r="A95" s="983"/>
      <c r="F95" s="1652" t="s">
        <v>898</v>
      </c>
      <c r="G95" s="1652"/>
      <c r="H95" s="1652"/>
      <c r="I95" s="1652"/>
      <c r="J95" s="1652"/>
      <c r="K95" s="1652"/>
      <c r="L95" s="1656"/>
      <c r="M95" s="1656"/>
      <c r="N95" s="1656"/>
      <c r="O95" s="1149">
        <v>1200</v>
      </c>
      <c r="P95" s="959"/>
      <c r="R95"/>
      <c r="S95" s="309"/>
      <c r="T95" s="309"/>
      <c r="U95" s="309"/>
      <c r="V95" s="359"/>
    </row>
    <row r="96" spans="1:22" s="118" customFormat="1" ht="16.5" customHeight="1">
      <c r="A96" s="900"/>
      <c r="B96" s="117"/>
      <c r="C96" s="315"/>
      <c r="D96" s="315"/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P96" s="901"/>
      <c r="R96"/>
      <c r="S96" s="309"/>
      <c r="T96" s="309"/>
      <c r="U96" s="309"/>
      <c r="V96" s="359"/>
    </row>
    <row r="97" spans="1:22" s="118" customFormat="1" ht="15" customHeight="1">
      <c r="A97" s="900"/>
      <c r="C97" s="1653" t="s">
        <v>309</v>
      </c>
      <c r="D97" s="1653"/>
      <c r="E97" s="1653"/>
      <c r="F97" s="1653"/>
      <c r="G97" s="1653"/>
      <c r="H97" s="1653"/>
      <c r="I97" s="1653"/>
      <c r="J97" s="1653"/>
      <c r="K97" s="1653"/>
      <c r="L97" s="1653"/>
      <c r="M97" s="1653"/>
      <c r="N97" s="1653"/>
      <c r="O97" s="537"/>
      <c r="P97" s="901"/>
      <c r="R97"/>
      <c r="S97" s="309"/>
      <c r="T97" s="309"/>
      <c r="U97" s="309"/>
      <c r="V97" s="359"/>
    </row>
    <row r="98" spans="1:22" s="118" customFormat="1" ht="12.75" customHeight="1">
      <c r="A98" s="900"/>
      <c r="C98" s="1650" t="s">
        <v>109</v>
      </c>
      <c r="D98" s="1650"/>
      <c r="E98" s="1650"/>
      <c r="F98" s="1650"/>
      <c r="G98" s="1650"/>
      <c r="H98" s="1650"/>
      <c r="I98" s="1650"/>
      <c r="J98" s="1650"/>
      <c r="K98" s="1650"/>
      <c r="L98" s="1650"/>
      <c r="M98" s="1650"/>
      <c r="N98" s="1650"/>
      <c r="O98" s="537"/>
      <c r="P98" s="901"/>
      <c r="R98"/>
      <c r="S98" s="309"/>
      <c r="T98" s="309"/>
      <c r="U98" s="309"/>
      <c r="V98" s="359"/>
    </row>
    <row r="99" spans="1:22" s="315" customFormat="1" thickBot="1">
      <c r="A99" s="984"/>
      <c r="B99" s="328"/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985"/>
      <c r="R99"/>
      <c r="S99" s="309"/>
      <c r="T99" s="309"/>
      <c r="U99" s="309"/>
      <c r="V99" s="359"/>
    </row>
  </sheetData>
  <mergeCells count="30">
    <mergeCell ref="C48:O48"/>
    <mergeCell ref="H10:L10"/>
    <mergeCell ref="H18:L18"/>
    <mergeCell ref="H15:L15"/>
    <mergeCell ref="H16:L16"/>
    <mergeCell ref="N16:O16"/>
    <mergeCell ref="C98:N98"/>
    <mergeCell ref="C59:O59"/>
    <mergeCell ref="F94:K94"/>
    <mergeCell ref="F95:K95"/>
    <mergeCell ref="C69:O69"/>
    <mergeCell ref="C97:N97"/>
    <mergeCell ref="L91:N95"/>
    <mergeCell ref="F91:K92"/>
    <mergeCell ref="O91:O92"/>
    <mergeCell ref="C2:N2"/>
    <mergeCell ref="C8:G8"/>
    <mergeCell ref="N7:O7"/>
    <mergeCell ref="N19:O19"/>
    <mergeCell ref="N18:O18"/>
    <mergeCell ref="N15:O15"/>
    <mergeCell ref="N14:O14"/>
    <mergeCell ref="N12:O12"/>
    <mergeCell ref="N10:O10"/>
    <mergeCell ref="N9:O9"/>
    <mergeCell ref="H7:L7"/>
    <mergeCell ref="H12:L12"/>
    <mergeCell ref="H19:L19"/>
    <mergeCell ref="H9:L9"/>
    <mergeCell ref="H14:L14"/>
  </mergeCells>
  <phoneticPr fontId="301" type="noConversion"/>
  <printOptions horizontalCentered="1"/>
  <pageMargins left="0.15748031496062992" right="0.15748031496062992" top="0.19685039370078741" bottom="0.31496062992125984" header="0.51181102362204722" footer="0.51181102362204722"/>
  <pageSetup paperSize="9" scale="39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8C953-2DDB-4A98-8D28-7A18E66358AC}">
  <sheetPr>
    <pageSetUpPr fitToPage="1"/>
  </sheetPr>
  <dimension ref="A1:AE106"/>
  <sheetViews>
    <sheetView showGridLines="0" view="pageBreakPreview" zoomScale="70" zoomScaleNormal="70" zoomScaleSheetLayoutView="70" zoomScalePageLayoutView="40" workbookViewId="0">
      <selection activeCell="C2" sqref="C2:N2"/>
    </sheetView>
  </sheetViews>
  <sheetFormatPr defaultColWidth="9.109375" defaultRowHeight="13.8"/>
  <cols>
    <col min="1" max="1" width="1.5546875" style="2" customWidth="1"/>
    <col min="2" max="2" width="1.6640625" style="2" customWidth="1"/>
    <col min="3" max="3" width="64.5546875" style="2" customWidth="1"/>
    <col min="4" max="4" width="23.109375" style="2" customWidth="1"/>
    <col min="5" max="5" width="11.33203125" style="2" customWidth="1"/>
    <col min="6" max="6" width="24.44140625" style="2" customWidth="1"/>
    <col min="7" max="7" width="34.6640625" style="2" customWidth="1"/>
    <col min="8" max="8" width="1.109375" style="2" customWidth="1"/>
    <col min="9" max="9" width="1.44140625" style="2" customWidth="1"/>
    <col min="10" max="10" width="19.33203125" style="2" customWidth="1"/>
    <col min="11" max="11" width="7.109375" style="2" customWidth="1"/>
    <col min="12" max="12" width="15.109375" style="2" customWidth="1"/>
    <col min="13" max="13" width="4.44140625" style="2" customWidth="1"/>
    <col min="14" max="14" width="14.88671875" style="2" customWidth="1"/>
    <col min="15" max="15" width="31.5546875" style="315" customWidth="1"/>
    <col min="16" max="16" width="2.109375" style="315" customWidth="1"/>
    <col min="17" max="17" width="9.109375" style="41"/>
    <col min="18" max="18" width="11.5546875" bestFit="1" customWidth="1"/>
    <col min="19" max="20" width="27.6640625" style="309" customWidth="1"/>
    <col min="21" max="21" width="26.33203125" style="309" bestFit="1" customWidth="1"/>
    <col min="22" max="22" width="9.109375" style="359"/>
    <col min="23" max="16384" width="9.109375" style="1"/>
  </cols>
  <sheetData>
    <row r="1" spans="1:30" s="315" customFormat="1" ht="4.95" customHeight="1">
      <c r="A1" s="956"/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957"/>
      <c r="R1"/>
      <c r="S1" s="347"/>
      <c r="T1" s="347"/>
      <c r="U1" s="347"/>
      <c r="V1" s="346"/>
    </row>
    <row r="2" spans="1:30" ht="99.75" customHeight="1">
      <c r="A2" s="958"/>
      <c r="C2" s="1639"/>
      <c r="D2" s="1639"/>
      <c r="E2" s="1639"/>
      <c r="F2" s="1639"/>
      <c r="G2" s="1639"/>
      <c r="H2" s="1639"/>
      <c r="I2" s="1639"/>
      <c r="J2" s="1639"/>
      <c r="K2" s="1639"/>
      <c r="L2" s="1639"/>
      <c r="M2" s="1639"/>
      <c r="N2" s="1639"/>
      <c r="P2" s="959"/>
      <c r="S2" s="347"/>
      <c r="T2" s="347"/>
      <c r="U2" s="347"/>
      <c r="V2" s="346"/>
      <c r="W2" s="315"/>
      <c r="X2" s="315"/>
    </row>
    <row r="3" spans="1:30" ht="72.75" customHeight="1">
      <c r="A3" s="958"/>
      <c r="B3" s="9" t="s">
        <v>90</v>
      </c>
      <c r="C3" s="469"/>
      <c r="D3" s="470"/>
      <c r="E3" s="470"/>
      <c r="F3" s="470"/>
      <c r="G3" s="9"/>
      <c r="H3" s="9"/>
      <c r="I3" s="9"/>
      <c r="J3" s="9"/>
      <c r="K3" s="9"/>
      <c r="L3" s="9"/>
      <c r="M3" s="48"/>
      <c r="N3" s="9"/>
      <c r="P3" s="959"/>
      <c r="S3" s="353"/>
      <c r="T3" s="353"/>
      <c r="U3" s="353"/>
      <c r="V3" s="351"/>
      <c r="W3" s="315"/>
      <c r="X3" s="315"/>
      <c r="Y3" s="315"/>
      <c r="Z3" s="315"/>
      <c r="AA3" s="315"/>
      <c r="AB3" s="315"/>
    </row>
    <row r="4" spans="1:30" ht="99.75" customHeight="1">
      <c r="A4" s="958"/>
      <c r="B4" s="9"/>
      <c r="C4" s="469"/>
      <c r="D4" s="470"/>
      <c r="E4" s="470"/>
      <c r="F4" s="470"/>
      <c r="G4" s="9"/>
      <c r="H4" s="9"/>
      <c r="I4" s="9"/>
      <c r="J4" s="9"/>
      <c r="K4" s="9"/>
      <c r="L4" s="9"/>
      <c r="M4" s="48"/>
      <c r="N4" s="9"/>
      <c r="P4" s="959"/>
      <c r="S4" s="353"/>
      <c r="T4" s="353"/>
      <c r="U4" s="353"/>
      <c r="V4" s="351"/>
      <c r="W4" s="315"/>
      <c r="X4" s="315"/>
      <c r="Y4" s="315"/>
      <c r="Z4" s="315"/>
      <c r="AA4" s="315"/>
      <c r="AB4" s="315"/>
    </row>
    <row r="5" spans="1:30" ht="26.25" customHeight="1">
      <c r="A5" s="958"/>
      <c r="C5" s="1186" t="str">
        <f>'i10 FL'!C5</f>
        <v>SAJAMSKI CENOVNIK  02/25 VAŽI OD 05.03.2025.</v>
      </c>
      <c r="D5" s="51"/>
      <c r="E5" s="51"/>
      <c r="F5" s="51"/>
      <c r="G5" s="50"/>
      <c r="H5" s="51"/>
      <c r="I5" s="51"/>
      <c r="J5" s="51"/>
      <c r="K5" s="51"/>
      <c r="L5" s="1187"/>
      <c r="M5" s="1187"/>
      <c r="N5" s="1187"/>
      <c r="P5" s="959"/>
      <c r="S5" s="353"/>
      <c r="T5" s="353"/>
      <c r="U5" s="353"/>
      <c r="V5" s="351"/>
      <c r="W5" s="315"/>
      <c r="X5" s="315"/>
      <c r="Y5" s="315"/>
      <c r="Z5" s="315"/>
      <c r="AA5" s="315"/>
      <c r="AB5" s="315"/>
    </row>
    <row r="6" spans="1:30" ht="15.6" customHeight="1" thickBot="1">
      <c r="A6" s="958"/>
      <c r="C6" s="329"/>
      <c r="D6" s="329"/>
      <c r="E6" s="329"/>
      <c r="F6" s="329"/>
      <c r="G6" s="329"/>
      <c r="H6" s="329"/>
      <c r="I6" s="329"/>
      <c r="J6" s="329"/>
      <c r="K6" s="329"/>
      <c r="L6" s="1188"/>
      <c r="M6" s="1188"/>
      <c r="N6" s="1188"/>
      <c r="O6" s="328"/>
      <c r="P6" s="959"/>
      <c r="S6" s="353"/>
      <c r="T6" s="353"/>
      <c r="U6" s="353"/>
      <c r="V6" s="351"/>
      <c r="W6" s="315"/>
      <c r="X6" s="315"/>
      <c r="Y6" s="315"/>
      <c r="Z6" s="315"/>
      <c r="AA6" s="315"/>
      <c r="AB6" s="315"/>
    </row>
    <row r="7" spans="1:30" ht="80.25" customHeight="1" thickBot="1">
      <c r="A7" s="958"/>
      <c r="C7" s="1052" t="s">
        <v>0</v>
      </c>
      <c r="D7" s="256" t="s">
        <v>13</v>
      </c>
      <c r="E7" s="37"/>
      <c r="F7" s="1051" t="s">
        <v>39</v>
      </c>
      <c r="G7" s="35" t="s">
        <v>37</v>
      </c>
      <c r="H7" s="1612" t="s">
        <v>892</v>
      </c>
      <c r="I7" s="1612"/>
      <c r="J7" s="1612"/>
      <c r="K7" s="1612"/>
      <c r="L7" s="1612"/>
      <c r="M7" s="370"/>
      <c r="N7" s="1543" t="s">
        <v>796</v>
      </c>
      <c r="O7" s="1543"/>
      <c r="P7" s="959"/>
      <c r="Q7" s="349"/>
      <c r="S7" s="353"/>
      <c r="T7" s="353"/>
      <c r="U7" s="353"/>
      <c r="V7" s="351"/>
      <c r="W7" s="315"/>
      <c r="X7" s="315"/>
      <c r="Y7" s="315"/>
      <c r="Z7" s="315"/>
      <c r="AA7" s="315"/>
      <c r="AB7" s="315"/>
    </row>
    <row r="8" spans="1:30" s="3" customFormat="1" ht="19.5" customHeight="1" thickBot="1">
      <c r="A8" s="961"/>
      <c r="B8" s="52"/>
      <c r="C8" s="1640"/>
      <c r="D8" s="1641"/>
      <c r="E8" s="1641"/>
      <c r="F8" s="1641"/>
      <c r="G8" s="1641"/>
      <c r="H8" s="93"/>
      <c r="I8" s="93"/>
      <c r="J8" s="93"/>
      <c r="K8" s="1013"/>
      <c r="L8" s="1014"/>
      <c r="M8" s="1015"/>
      <c r="N8" s="1013"/>
      <c r="O8" s="1014"/>
      <c r="P8" s="959"/>
      <c r="Q8" s="349"/>
      <c r="R8"/>
      <c r="S8" s="315"/>
      <c r="T8"/>
      <c r="U8" s="353"/>
      <c r="V8" s="351"/>
      <c r="W8" s="315"/>
      <c r="X8" s="315"/>
      <c r="Y8" s="315"/>
      <c r="Z8" s="315"/>
      <c r="AA8" s="315"/>
      <c r="AB8" s="315"/>
    </row>
    <row r="9" spans="1:30" s="92" customFormat="1" ht="23.25" customHeight="1">
      <c r="A9" s="962"/>
      <c r="B9" s="471"/>
      <c r="C9" s="472" t="s">
        <v>915</v>
      </c>
      <c r="D9" s="474" t="s">
        <v>209</v>
      </c>
      <c r="E9" s="474"/>
      <c r="F9" s="474" t="s">
        <v>451</v>
      </c>
      <c r="G9" s="474">
        <v>151</v>
      </c>
      <c r="H9" s="1649">
        <v>429</v>
      </c>
      <c r="I9" s="1649"/>
      <c r="J9" s="1649"/>
      <c r="K9" s="1649"/>
      <c r="L9" s="1649"/>
      <c r="M9" s="1016"/>
      <c r="N9" s="1643">
        <v>47990</v>
      </c>
      <c r="O9" s="1643"/>
      <c r="P9" s="963"/>
      <c r="Q9" s="349"/>
      <c r="R9"/>
      <c r="S9" s="353"/>
      <c r="T9" s="315"/>
      <c r="U9" s="353"/>
      <c r="V9" s="351"/>
      <c r="W9" s="315"/>
      <c r="X9" s="315"/>
      <c r="Y9" s="315"/>
      <c r="Z9" s="315"/>
      <c r="AA9" s="315"/>
      <c r="AB9" s="315"/>
      <c r="AD9" s="315"/>
    </row>
    <row r="10" spans="1:30" s="92" customFormat="1" ht="23.25" customHeight="1" thickBot="1">
      <c r="A10" s="964"/>
      <c r="B10" s="87"/>
      <c r="C10" s="601" t="s">
        <v>915</v>
      </c>
      <c r="D10" s="286" t="s">
        <v>29</v>
      </c>
      <c r="E10" s="602"/>
      <c r="F10" s="602" t="s">
        <v>451</v>
      </c>
      <c r="G10" s="602">
        <v>151</v>
      </c>
      <c r="H10" s="1665">
        <v>429</v>
      </c>
      <c r="I10" s="1665"/>
      <c r="J10" s="1665"/>
      <c r="K10" s="1665"/>
      <c r="L10" s="1665"/>
      <c r="M10" s="1017"/>
      <c r="N10" s="1646">
        <v>51490</v>
      </c>
      <c r="O10" s="1646"/>
      <c r="P10" s="963"/>
      <c r="Q10" s="349"/>
      <c r="R10"/>
      <c r="S10" s="353"/>
      <c r="T10" s="353"/>
      <c r="U10" s="353"/>
      <c r="V10" s="351"/>
      <c r="W10" s="315"/>
      <c r="X10" s="315"/>
      <c r="Y10" s="315"/>
      <c r="Z10" s="315"/>
      <c r="AA10" s="315"/>
      <c r="AB10" s="315"/>
      <c r="AD10" s="315"/>
    </row>
    <row r="11" spans="1:30" s="92" customFormat="1" ht="6" customHeight="1" thickBot="1">
      <c r="A11" s="962"/>
      <c r="B11" s="471"/>
      <c r="C11" s="965"/>
      <c r="D11" s="966"/>
      <c r="E11" s="953"/>
      <c r="F11" s="953"/>
      <c r="G11" s="953"/>
      <c r="H11" s="1022"/>
      <c r="I11" s="953"/>
      <c r="J11" s="967"/>
      <c r="K11" s="1018"/>
      <c r="L11" s="1018"/>
      <c r="M11" s="1019"/>
      <c r="N11" s="1055"/>
      <c r="O11" s="1056"/>
      <c r="P11" s="963"/>
      <c r="Q11" s="349"/>
      <c r="R11"/>
      <c r="S11" s="353"/>
      <c r="T11" s="353"/>
      <c r="U11" s="353"/>
      <c r="V11" s="351"/>
      <c r="W11" s="315"/>
      <c r="X11" s="315"/>
      <c r="Y11" s="315"/>
      <c r="Z11" s="315"/>
      <c r="AA11" s="315"/>
      <c r="AB11" s="315"/>
      <c r="AD11" s="315"/>
    </row>
    <row r="12" spans="1:30" s="92" customFormat="1" ht="23.25" customHeight="1">
      <c r="A12" s="962"/>
      <c r="B12" s="471"/>
      <c r="C12" s="472" t="s">
        <v>916</v>
      </c>
      <c r="D12" s="640" t="s">
        <v>16</v>
      </c>
      <c r="E12" s="474"/>
      <c r="F12" s="474" t="s">
        <v>451</v>
      </c>
      <c r="G12" s="474">
        <v>228</v>
      </c>
      <c r="H12" s="1649">
        <v>614</v>
      </c>
      <c r="I12" s="1649"/>
      <c r="J12" s="1649"/>
      <c r="K12" s="1649"/>
      <c r="L12" s="1649"/>
      <c r="M12" s="1016"/>
      <c r="N12" s="1643">
        <f>N9+5500</f>
        <v>53490</v>
      </c>
      <c r="O12" s="1643"/>
      <c r="P12" s="963"/>
      <c r="Q12" s="349"/>
      <c r="R12"/>
      <c r="S12" s="353"/>
      <c r="T12" s="353"/>
      <c r="U12" s="353"/>
      <c r="V12" s="351"/>
      <c r="W12" s="315"/>
      <c r="X12" s="315"/>
      <c r="Y12" s="315"/>
      <c r="Z12" s="315"/>
      <c r="AA12" s="315"/>
      <c r="AB12" s="315"/>
      <c r="AD12" s="315"/>
    </row>
    <row r="13" spans="1:30" s="92" customFormat="1" ht="23.25" customHeight="1">
      <c r="A13" s="962"/>
      <c r="B13" s="471"/>
      <c r="C13" s="472" t="s">
        <v>916</v>
      </c>
      <c r="D13" s="640" t="s">
        <v>29</v>
      </c>
      <c r="E13" s="474"/>
      <c r="F13" s="474" t="s">
        <v>451</v>
      </c>
      <c r="G13" s="474">
        <v>228</v>
      </c>
      <c r="H13" s="1666">
        <v>614</v>
      </c>
      <c r="I13" s="1666"/>
      <c r="J13" s="1666"/>
      <c r="K13" s="1666"/>
      <c r="L13" s="1666"/>
      <c r="M13" s="1021"/>
      <c r="N13" s="1644">
        <f>N10+5500</f>
        <v>56990</v>
      </c>
      <c r="O13" s="1644"/>
      <c r="P13" s="963"/>
      <c r="Q13" s="349"/>
      <c r="R13"/>
      <c r="S13" s="353"/>
      <c r="T13" s="353"/>
      <c r="U13" s="353"/>
      <c r="V13" s="351"/>
      <c r="W13" s="315"/>
      <c r="X13" s="315"/>
      <c r="Y13" s="315"/>
      <c r="Z13" s="315"/>
      <c r="AA13" s="315"/>
      <c r="AB13" s="315"/>
      <c r="AD13" s="315"/>
    </row>
    <row r="14" spans="1:30" s="92" customFormat="1" ht="23.25" customHeight="1" thickBot="1">
      <c r="A14" s="962"/>
      <c r="B14" s="471"/>
      <c r="C14" s="1024" t="s">
        <v>916</v>
      </c>
      <c r="D14" s="990" t="s">
        <v>56</v>
      </c>
      <c r="E14" s="110"/>
      <c r="F14" s="110" t="s">
        <v>451</v>
      </c>
      <c r="G14" s="110">
        <v>228</v>
      </c>
      <c r="H14" s="1666">
        <v>614</v>
      </c>
      <c r="I14" s="1666"/>
      <c r="J14" s="1666"/>
      <c r="K14" s="1666"/>
      <c r="L14" s="1666"/>
      <c r="M14" s="1025"/>
      <c r="N14" s="1644">
        <v>59490</v>
      </c>
      <c r="O14" s="1644"/>
      <c r="P14" s="963"/>
      <c r="Q14" s="349"/>
      <c r="R14"/>
      <c r="S14" s="353"/>
      <c r="T14" s="353"/>
      <c r="U14" s="353"/>
      <c r="V14" s="351"/>
      <c r="W14" s="315"/>
      <c r="X14" s="315"/>
      <c r="Y14" s="315"/>
      <c r="Z14" s="315"/>
      <c r="AA14" s="315"/>
      <c r="AB14" s="315"/>
      <c r="AD14" s="315"/>
    </row>
    <row r="15" spans="1:30" s="92" customFormat="1" ht="5.25" customHeight="1" thickBot="1">
      <c r="A15" s="962"/>
      <c r="B15" s="471"/>
      <c r="C15" s="965"/>
      <c r="D15" s="966"/>
      <c r="E15" s="953"/>
      <c r="F15" s="953"/>
      <c r="G15" s="953"/>
      <c r="H15" s="1022"/>
      <c r="I15" s="953"/>
      <c r="J15" s="967"/>
      <c r="K15" s="1018"/>
      <c r="L15" s="1018"/>
      <c r="M15" s="1019"/>
      <c r="N15" s="1055"/>
      <c r="O15" s="1056"/>
      <c r="P15" s="963"/>
      <c r="Q15" s="349"/>
      <c r="R15"/>
      <c r="S15" s="353"/>
      <c r="T15" s="353"/>
      <c r="U15" s="353"/>
      <c r="V15" s="351"/>
      <c r="W15" s="315"/>
      <c r="X15" s="315"/>
      <c r="Y15" s="315"/>
      <c r="Z15" s="315"/>
      <c r="AA15" s="315"/>
      <c r="AB15" s="315"/>
      <c r="AD15" s="315"/>
    </row>
    <row r="16" spans="1:30" s="92" customFormat="1" ht="23.25" customHeight="1">
      <c r="A16" s="962"/>
      <c r="B16" s="471"/>
      <c r="C16" s="472" t="s">
        <v>917</v>
      </c>
      <c r="D16" s="640" t="s">
        <v>29</v>
      </c>
      <c r="E16" s="474"/>
      <c r="F16" s="474" t="s">
        <v>451</v>
      </c>
      <c r="G16" s="474">
        <v>325</v>
      </c>
      <c r="H16" s="1649">
        <v>545</v>
      </c>
      <c r="I16" s="1649"/>
      <c r="J16" s="1649"/>
      <c r="K16" s="1649"/>
      <c r="L16" s="1649"/>
      <c r="M16" s="1016"/>
      <c r="N16" s="1643">
        <f>N13+4000</f>
        <v>60990</v>
      </c>
      <c r="O16" s="1643"/>
      <c r="P16" s="963"/>
      <c r="Q16" s="349"/>
      <c r="R16"/>
      <c r="S16" s="353"/>
      <c r="T16" s="353"/>
      <c r="U16" s="353"/>
      <c r="V16" s="351"/>
      <c r="W16" s="315"/>
      <c r="X16" s="315"/>
      <c r="Y16" s="315"/>
      <c r="Z16" s="315"/>
      <c r="AA16" s="315"/>
      <c r="AB16" s="315"/>
      <c r="AD16" s="315"/>
    </row>
    <row r="17" spans="1:31" s="92" customFormat="1" ht="23.25" customHeight="1" thickBot="1">
      <c r="A17" s="962"/>
      <c r="B17" s="471"/>
      <c r="C17" s="604" t="s">
        <v>917</v>
      </c>
      <c r="D17" s="287" t="s">
        <v>56</v>
      </c>
      <c r="E17" s="287"/>
      <c r="F17" s="287" t="s">
        <v>451</v>
      </c>
      <c r="G17" s="644">
        <v>325</v>
      </c>
      <c r="H17" s="1648">
        <v>545</v>
      </c>
      <c r="I17" s="1648"/>
      <c r="J17" s="1648"/>
      <c r="K17" s="1648"/>
      <c r="L17" s="1648"/>
      <c r="M17" s="1026"/>
      <c r="N17" s="1642">
        <f>N14+4000</f>
        <v>63490</v>
      </c>
      <c r="O17" s="1642"/>
      <c r="P17" s="963"/>
      <c r="Q17" s="349"/>
      <c r="R17"/>
      <c r="S17" s="353"/>
      <c r="T17" s="353"/>
      <c r="U17" s="353"/>
      <c r="V17" s="351"/>
      <c r="W17" s="315"/>
      <c r="X17" s="315"/>
      <c r="Y17" s="315"/>
      <c r="Z17" s="315"/>
      <c r="AA17" s="315"/>
      <c r="AB17" s="315"/>
      <c r="AD17" s="315"/>
    </row>
    <row r="18" spans="1:31" ht="24" customHeight="1">
      <c r="A18" s="958"/>
      <c r="C18" s="490" t="s">
        <v>91</v>
      </c>
      <c r="D18" s="491"/>
      <c r="E18" s="491"/>
      <c r="F18" s="491"/>
      <c r="G18" s="492"/>
      <c r="H18" s="493"/>
      <c r="I18" s="493"/>
      <c r="J18" s="494"/>
      <c r="K18" s="494"/>
      <c r="L18" s="647"/>
      <c r="M18" s="492"/>
      <c r="N18" s="493"/>
      <c r="O18" s="433"/>
      <c r="P18" s="959"/>
      <c r="Q18" s="349"/>
      <c r="S18" s="353"/>
      <c r="T18" s="353"/>
      <c r="U18" s="353"/>
      <c r="V18" s="351"/>
      <c r="W18" s="315"/>
      <c r="X18" s="315"/>
      <c r="Y18" s="315"/>
      <c r="Z18" s="315"/>
      <c r="AA18" s="315"/>
      <c r="AB18" s="315"/>
    </row>
    <row r="19" spans="1:31" s="4" customFormat="1" ht="15.75" customHeight="1">
      <c r="A19" s="958"/>
      <c r="B19" s="2"/>
      <c r="C19" s="443"/>
      <c r="D19" s="443"/>
      <c r="E19" s="443"/>
      <c r="F19" s="443"/>
      <c r="G19" s="443"/>
      <c r="H19" s="443"/>
      <c r="I19" s="443"/>
      <c r="J19" s="443"/>
      <c r="K19" s="443"/>
      <c r="L19" s="443"/>
      <c r="M19" s="495"/>
      <c r="N19" s="496"/>
      <c r="O19" s="464"/>
      <c r="P19" s="959"/>
      <c r="Q19" s="54"/>
      <c r="R19"/>
      <c r="S19" s="353"/>
      <c r="U19" s="245"/>
      <c r="V19" s="245"/>
    </row>
    <row r="20" spans="1:31" s="245" customFormat="1" ht="18" customHeight="1">
      <c r="A20" s="968"/>
      <c r="B20" s="241"/>
      <c r="C20" s="1050" t="s">
        <v>122</v>
      </c>
      <c r="D20" s="499"/>
      <c r="E20" s="499"/>
      <c r="F20" s="499"/>
      <c r="G20" s="500"/>
      <c r="H20"/>
      <c r="I20" s="501"/>
      <c r="J20" s="502"/>
      <c r="K20" s="502"/>
      <c r="L20" s="503"/>
      <c r="M20" s="503"/>
      <c r="N20" s="501"/>
      <c r="O20" s="648"/>
      <c r="P20" s="969"/>
      <c r="Q20" s="243"/>
      <c r="R20"/>
      <c r="S20" s="353"/>
    </row>
    <row r="21" spans="1:31" s="245" customFormat="1" ht="18" customHeight="1">
      <c r="A21" s="970"/>
      <c r="B21" s="987"/>
      <c r="C21" s="996" t="s">
        <v>92</v>
      </c>
      <c r="D21" s="1152"/>
      <c r="E21" s="993"/>
      <c r="F21" s="992" t="s">
        <v>765</v>
      </c>
      <c r="G21" s="993"/>
      <c r="H21" s="1152"/>
      <c r="I21" s="1153"/>
      <c r="J21" s="1153"/>
      <c r="K21" s="151" t="s">
        <v>7</v>
      </c>
      <c r="M21" s="855"/>
      <c r="N21" s="1153"/>
      <c r="O21" s="1153"/>
      <c r="P21" s="969"/>
      <c r="Q21" s="243"/>
      <c r="R21"/>
      <c r="S21" s="353"/>
    </row>
    <row r="22" spans="1:31" s="245" customFormat="1" ht="18" customHeight="1">
      <c r="A22" s="970"/>
      <c r="B22" s="987"/>
      <c r="C22" s="1023" t="s">
        <v>94</v>
      </c>
      <c r="D22" s="1152"/>
      <c r="E22" s="993"/>
      <c r="F22" s="932" t="s">
        <v>766</v>
      </c>
      <c r="G22" s="1154"/>
      <c r="H22" s="937"/>
      <c r="I22" s="1153"/>
      <c r="J22" s="1153"/>
      <c r="K22" s="274" t="s">
        <v>104</v>
      </c>
      <c r="M22" s="1153"/>
      <c r="N22" s="991"/>
      <c r="O22" s="991"/>
      <c r="P22" s="971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1:31" s="245" customFormat="1" ht="18" customHeight="1">
      <c r="A23" s="970"/>
      <c r="B23" s="987"/>
      <c r="C23" s="1023" t="s">
        <v>220</v>
      </c>
      <c r="D23" s="935"/>
      <c r="E23" s="931"/>
      <c r="F23" s="932" t="s">
        <v>227</v>
      </c>
      <c r="G23" s="937"/>
      <c r="H23" s="993"/>
      <c r="I23" s="1153"/>
      <c r="J23" s="1153"/>
      <c r="K23" s="1023" t="s">
        <v>888</v>
      </c>
      <c r="M23" s="931"/>
      <c r="N23" s="1153"/>
      <c r="O23" s="1153"/>
      <c r="P23" s="969"/>
      <c r="Q23" s="247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1:31" s="245" customFormat="1" ht="18" customHeight="1">
      <c r="A24" s="970"/>
      <c r="B24" s="987"/>
      <c r="C24" s="1023" t="s">
        <v>532</v>
      </c>
      <c r="D24" s="935"/>
      <c r="E24" s="993"/>
      <c r="F24" s="1155" t="s">
        <v>188</v>
      </c>
      <c r="G24" s="931"/>
      <c r="H24" s="1154"/>
      <c r="I24" s="1153"/>
      <c r="J24" s="1153"/>
      <c r="K24" s="274" t="s">
        <v>42</v>
      </c>
      <c r="L24" s="1153"/>
      <c r="M24" s="855"/>
      <c r="N24" s="1153"/>
      <c r="O24" s="1153"/>
      <c r="P24" s="969"/>
      <c r="Q24" s="147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1:31" s="245" customFormat="1" ht="18" customHeight="1">
      <c r="A25" s="970"/>
      <c r="B25" s="987"/>
      <c r="C25" s="1023" t="s">
        <v>506</v>
      </c>
      <c r="D25" s="935"/>
      <c r="E25" s="1150"/>
      <c r="F25" s="32" t="s">
        <v>867</v>
      </c>
      <c r="G25" s="935"/>
      <c r="H25" s="937"/>
      <c r="I25" s="937"/>
      <c r="J25" s="937"/>
      <c r="K25" s="274" t="s">
        <v>143</v>
      </c>
      <c r="L25" s="855"/>
      <c r="M25" s="1153"/>
      <c r="N25" s="859"/>
      <c r="O25" s="770"/>
      <c r="P25" s="969"/>
      <c r="Q25" s="147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1:31" s="245" customFormat="1" ht="18" customHeight="1">
      <c r="A26" s="970"/>
      <c r="B26" s="987"/>
      <c r="C26" s="1023" t="s">
        <v>503</v>
      </c>
      <c r="D26" s="935"/>
      <c r="E26" s="993"/>
      <c r="F26" s="267" t="s">
        <v>554</v>
      </c>
      <c r="G26" s="1150"/>
      <c r="H26" s="230"/>
      <c r="I26" s="1153"/>
      <c r="J26" s="1153"/>
      <c r="K26" s="267" t="s">
        <v>142</v>
      </c>
      <c r="L26" s="931"/>
      <c r="M26" s="33"/>
      <c r="N26" s="1153"/>
      <c r="O26" s="770"/>
      <c r="P26" s="969"/>
      <c r="Q26" s="147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1:31" s="245" customFormat="1" ht="18" customHeight="1">
      <c r="A27" s="970"/>
      <c r="B27" s="987"/>
      <c r="C27" s="1137" t="s">
        <v>505</v>
      </c>
      <c r="D27" s="935"/>
      <c r="E27" s="993"/>
      <c r="F27" s="937" t="s">
        <v>767</v>
      </c>
      <c r="G27" s="991"/>
      <c r="H27" s="807"/>
      <c r="I27" s="932"/>
      <c r="J27" s="770"/>
      <c r="K27" s="151" t="s">
        <v>406</v>
      </c>
      <c r="L27" s="931"/>
      <c r="M27" s="807"/>
      <c r="N27" s="998"/>
      <c r="O27" s="998"/>
      <c r="P27" s="972"/>
      <c r="Q27" s="973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1:31" s="245" customFormat="1" ht="18" customHeight="1">
      <c r="A28" s="970"/>
      <c r="B28" s="987"/>
      <c r="C28" s="1137" t="s">
        <v>461</v>
      </c>
      <c r="D28" s="935"/>
      <c r="E28" s="931"/>
      <c r="F28" s="992" t="s">
        <v>886</v>
      </c>
      <c r="G28" s="1153"/>
      <c r="H28" s="1153"/>
      <c r="I28" s="1156"/>
      <c r="J28" s="770"/>
      <c r="K28" s="231" t="s">
        <v>900</v>
      </c>
      <c r="L28" s="33"/>
      <c r="M28" s="807"/>
      <c r="N28" s="230"/>
      <c r="O28" s="1153"/>
      <c r="P28" s="972"/>
      <c r="Q28" s="973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1:31" s="245" customFormat="1" ht="18" customHeight="1">
      <c r="A29" s="970"/>
      <c r="B29" s="987"/>
      <c r="C29" s="996" t="s">
        <v>464</v>
      </c>
      <c r="D29" s="935"/>
      <c r="E29" s="931"/>
      <c r="F29" s="274" t="s">
        <v>665</v>
      </c>
      <c r="G29" s="807"/>
      <c r="H29" s="991"/>
      <c r="I29" s="230"/>
      <c r="J29" s="770"/>
      <c r="K29" s="274" t="s">
        <v>125</v>
      </c>
      <c r="L29" s="1153"/>
      <c r="M29" s="855"/>
      <c r="N29" s="859"/>
      <c r="O29" s="770"/>
      <c r="P29" s="972"/>
      <c r="Q29" s="973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1:31" s="245" customFormat="1" ht="18" customHeight="1">
      <c r="A30" s="970"/>
      <c r="B30" s="987"/>
      <c r="C30" s="996" t="s">
        <v>638</v>
      </c>
      <c r="D30" s="996"/>
      <c r="E30" s="1153"/>
      <c r="F30" s="231" t="s">
        <v>899</v>
      </c>
      <c r="G30" s="993"/>
      <c r="H30" s="1153"/>
      <c r="I30" s="1153"/>
      <c r="J30" s="770"/>
      <c r="K30" s="1023" t="s">
        <v>6</v>
      </c>
      <c r="L30" s="1153"/>
      <c r="M30" s="807"/>
      <c r="N30" s="230"/>
      <c r="O30" s="770"/>
      <c r="P30" s="969"/>
      <c r="Q30" s="147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1:31" s="245" customFormat="1" ht="18" customHeight="1">
      <c r="A31" s="970"/>
      <c r="B31" s="987"/>
      <c r="C31" s="1137" t="s">
        <v>587</v>
      </c>
      <c r="D31" s="996"/>
      <c r="E31" s="1153"/>
      <c r="F31" s="856" t="s">
        <v>754</v>
      </c>
      <c r="G31" s="993"/>
      <c r="H31" s="807"/>
      <c r="I31" s="230"/>
      <c r="J31" s="1150"/>
      <c r="K31" s="1150" t="s">
        <v>918</v>
      </c>
      <c r="L31" s="931"/>
      <c r="M31" s="1157"/>
      <c r="N31" s="230"/>
      <c r="O31" s="995"/>
      <c r="P31" s="969"/>
      <c r="Q31" s="147"/>
      <c r="R31"/>
      <c r="S31"/>
      <c r="U31"/>
      <c r="V31"/>
      <c r="W31"/>
      <c r="X31"/>
      <c r="Y31"/>
      <c r="Z31"/>
      <c r="AA31"/>
      <c r="AB31"/>
      <c r="AC31"/>
      <c r="AD31"/>
      <c r="AE31"/>
    </row>
    <row r="32" spans="1:31" s="245" customFormat="1" ht="18" customHeight="1">
      <c r="A32" s="970"/>
      <c r="B32" s="987"/>
      <c r="C32" s="1137" t="s">
        <v>770</v>
      </c>
      <c r="D32" s="935"/>
      <c r="E32" s="993"/>
      <c r="F32" s="856" t="s">
        <v>131</v>
      </c>
      <c r="G32" s="1153"/>
      <c r="H32" s="1153"/>
      <c r="I32" s="1153"/>
      <c r="J32" s="770"/>
      <c r="K32" s="996" t="s">
        <v>772</v>
      </c>
      <c r="L32" s="33"/>
      <c r="M32" s="807"/>
      <c r="N32" s="230"/>
      <c r="O32" s="1153"/>
      <c r="P32" s="969"/>
      <c r="Q32" s="147"/>
      <c r="R32"/>
      <c r="S32"/>
      <c r="U32"/>
      <c r="V32"/>
      <c r="W32"/>
      <c r="X32"/>
      <c r="Y32"/>
      <c r="Z32"/>
      <c r="AA32"/>
      <c r="AB32"/>
      <c r="AC32"/>
      <c r="AD32"/>
      <c r="AE32"/>
    </row>
    <row r="33" spans="1:31" s="245" customFormat="1" ht="18" customHeight="1">
      <c r="A33" s="970"/>
      <c r="B33" s="987"/>
      <c r="C33" s="1023" t="s">
        <v>751</v>
      </c>
      <c r="D33" s="935"/>
      <c r="E33" s="993"/>
      <c r="F33" s="934" t="s">
        <v>79</v>
      </c>
      <c r="G33" s="931"/>
      <c r="H33" s="1153"/>
      <c r="I33" s="1153"/>
      <c r="J33" s="770"/>
      <c r="K33" s="932" t="s">
        <v>244</v>
      </c>
      <c r="L33" s="33"/>
      <c r="M33" s="1153"/>
      <c r="N33" s="1153"/>
      <c r="O33" s="995"/>
      <c r="P33" s="969"/>
      <c r="Q33" s="147"/>
      <c r="R33"/>
      <c r="S33"/>
      <c r="U33"/>
      <c r="V33"/>
      <c r="W33"/>
      <c r="X33"/>
      <c r="Y33"/>
      <c r="Z33"/>
      <c r="AA33"/>
      <c r="AB33"/>
      <c r="AC33"/>
      <c r="AD33"/>
      <c r="AE33"/>
    </row>
    <row r="34" spans="1:31" s="245" customFormat="1" ht="18" customHeight="1">
      <c r="A34" s="970"/>
      <c r="B34" s="987"/>
      <c r="C34" s="996" t="s">
        <v>749</v>
      </c>
      <c r="D34" s="1155"/>
      <c r="E34" s="931"/>
      <c r="F34" s="992" t="s">
        <v>15</v>
      </c>
      <c r="G34" s="1153"/>
      <c r="H34" s="1153"/>
      <c r="I34" s="230"/>
      <c r="J34" s="770"/>
      <c r="K34" s="937" t="s">
        <v>237</v>
      </c>
      <c r="L34" s="33"/>
      <c r="M34" s="932"/>
      <c r="N34" s="933"/>
      <c r="O34" s="1153"/>
      <c r="P34" s="969"/>
      <c r="Q34" s="147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" s="245" customFormat="1" ht="18" customHeight="1">
      <c r="A35" s="970"/>
      <c r="B35" s="987"/>
      <c r="C35" s="1160" t="s">
        <v>747</v>
      </c>
      <c r="D35" s="1155"/>
      <c r="E35" s="931"/>
      <c r="F35" s="932" t="s">
        <v>230</v>
      </c>
      <c r="G35" s="1153"/>
      <c r="H35" s="1153"/>
      <c r="I35" s="1153"/>
      <c r="J35" s="1153"/>
      <c r="K35" s="856" t="s">
        <v>812</v>
      </c>
      <c r="L35" s="33"/>
      <c r="M35" s="807"/>
      <c r="N35" s="230"/>
      <c r="O35" s="995"/>
      <c r="P35" s="969"/>
      <c r="Q35" s="147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" s="245" customFormat="1" ht="18" customHeight="1">
      <c r="A36" s="970"/>
      <c r="B36" s="987"/>
      <c r="C36" s="32" t="s">
        <v>235</v>
      </c>
      <c r="D36" s="935"/>
      <c r="E36" s="993"/>
      <c r="F36" s="267" t="s">
        <v>270</v>
      </c>
      <c r="G36" s="931"/>
      <c r="H36" s="1153"/>
      <c r="I36" s="1153"/>
      <c r="J36" s="1153"/>
      <c r="K36" s="932" t="s">
        <v>919</v>
      </c>
      <c r="L36" s="33"/>
      <c r="M36" s="230"/>
      <c r="N36" s="230"/>
      <c r="O36" s="998"/>
      <c r="P36" s="969"/>
      <c r="Q36" s="147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" s="245" customFormat="1" ht="18" customHeight="1">
      <c r="A37" s="970"/>
      <c r="B37" s="987"/>
      <c r="C37" s="32" t="s">
        <v>542</v>
      </c>
      <c r="D37" s="1160"/>
      <c r="E37" s="32"/>
      <c r="F37" s="992" t="s">
        <v>130</v>
      </c>
      <c r="G37" s="85"/>
      <c r="H37" s="1153"/>
      <c r="I37" s="1153"/>
      <c r="J37" s="1153"/>
      <c r="M37" s="807"/>
      <c r="N37" s="995"/>
      <c r="O37" s="995"/>
      <c r="P37" s="969"/>
      <c r="Q37" s="14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" s="245" customFormat="1" ht="18" customHeight="1">
      <c r="A38" s="974"/>
      <c r="B38" s="989"/>
      <c r="C38" s="231" t="s">
        <v>668</v>
      </c>
      <c r="D38" s="1160"/>
      <c r="E38" s="32"/>
      <c r="F38" s="992" t="s">
        <v>99</v>
      </c>
      <c r="G38" s="83"/>
      <c r="H38" s="859"/>
      <c r="I38" s="859"/>
      <c r="J38" s="770"/>
      <c r="M38" s="807"/>
      <c r="N38" s="995"/>
      <c r="O38" s="995"/>
      <c r="P38" s="969"/>
      <c r="Q38" s="147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" s="245" customFormat="1" ht="18" customHeight="1">
      <c r="A39" s="970"/>
      <c r="B39" s="987"/>
      <c r="C39" s="231" t="s">
        <v>670</v>
      </c>
      <c r="D39" s="32"/>
      <c r="E39" s="1161"/>
      <c r="F39" s="932" t="s">
        <v>768</v>
      </c>
      <c r="G39" s="83"/>
      <c r="H39" s="859"/>
      <c r="I39" s="859"/>
      <c r="J39" s="770"/>
      <c r="L39" s="33"/>
      <c r="M39" s="807"/>
      <c r="N39" s="998"/>
      <c r="O39" s="998"/>
      <c r="P39" s="969"/>
      <c r="Q39" s="147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1:31" s="245" customFormat="1" ht="18" customHeight="1">
      <c r="A40" s="974"/>
      <c r="B40" s="989"/>
      <c r="C40" s="267" t="s">
        <v>782</v>
      </c>
      <c r="D40" s="32"/>
      <c r="E40" s="32"/>
      <c r="F40" s="992" t="s">
        <v>920</v>
      </c>
      <c r="G40" s="83"/>
      <c r="H40" s="807"/>
      <c r="I40" s="1153"/>
      <c r="J40" s="1153"/>
      <c r="L40" s="33"/>
      <c r="M40" s="807"/>
      <c r="N40" s="998"/>
      <c r="O40" s="998"/>
      <c r="P40" s="969"/>
      <c r="Q40" s="147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1:31" s="245" customFormat="1" ht="18" customHeight="1">
      <c r="A41" s="974"/>
      <c r="B41" s="989"/>
      <c r="C41" s="937" t="s">
        <v>777</v>
      </c>
      <c r="D41" s="32"/>
      <c r="E41" s="1162"/>
      <c r="F41" s="856" t="s">
        <v>260</v>
      </c>
      <c r="G41" s="83"/>
      <c r="H41" s="807"/>
      <c r="I41" s="1153"/>
      <c r="J41" s="1153"/>
      <c r="K41" s="856"/>
      <c r="L41" s="33"/>
      <c r="M41" s="807"/>
      <c r="N41" s="998"/>
      <c r="O41" s="998"/>
      <c r="P41" s="969"/>
      <c r="Q41" s="147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1:31" s="245" customFormat="1" ht="18" customHeight="1">
      <c r="A42" s="974"/>
      <c r="B42" s="989"/>
      <c r="C42" s="937" t="s">
        <v>453</v>
      </c>
      <c r="D42" s="32"/>
      <c r="E42" s="32"/>
      <c r="F42" s="856" t="s">
        <v>771</v>
      </c>
      <c r="G42" s="33"/>
      <c r="H42" s="807"/>
      <c r="I42" s="1153"/>
      <c r="J42" s="1153"/>
      <c r="M42" s="1153"/>
      <c r="N42" s="807"/>
      <c r="O42" s="1158"/>
      <c r="P42" s="971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1:31" s="245" customFormat="1" ht="18" customHeight="1">
      <c r="A43" s="970"/>
      <c r="B43" s="988"/>
      <c r="C43" s="267" t="s">
        <v>259</v>
      </c>
      <c r="D43" s="85"/>
      <c r="E43" s="85"/>
      <c r="F43" s="269" t="s">
        <v>219</v>
      </c>
      <c r="G43" s="83"/>
      <c r="H43" s="807"/>
      <c r="I43" s="230"/>
      <c r="J43" s="770"/>
      <c r="M43" s="855"/>
      <c r="N43" s="998"/>
      <c r="O43" s="998"/>
      <c r="P43" s="971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1:31" s="245" customFormat="1" ht="18" customHeight="1">
      <c r="A44" s="974"/>
      <c r="B44" s="989"/>
      <c r="C44" s="32" t="s">
        <v>921</v>
      </c>
      <c r="D44" s="32"/>
      <c r="E44" s="32"/>
      <c r="F44" s="151" t="s">
        <v>894</v>
      </c>
      <c r="G44" s="83"/>
      <c r="H44" s="1159"/>
      <c r="I44" s="1153"/>
      <c r="J44" s="1153"/>
      <c r="L44" s="33"/>
      <c r="M44" s="33"/>
      <c r="N44" s="33"/>
      <c r="O44" s="998"/>
      <c r="P44" s="971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1:31" s="245" customFormat="1" ht="6.6" customHeight="1">
      <c r="A45" s="968"/>
      <c r="B45" s="241"/>
      <c r="C45" s="246"/>
      <c r="D45" s="499"/>
      <c r="E45" s="499"/>
      <c r="F45" s="499"/>
      <c r="G45" s="246"/>
      <c r="H45" s="501"/>
      <c r="I45" s="501"/>
      <c r="J45" s="504"/>
      <c r="K45" s="504"/>
      <c r="L45" s="657"/>
      <c r="M45" s="248"/>
      <c r="N45" s="501"/>
      <c r="O45" s="648"/>
      <c r="P45" s="969"/>
      <c r="Q45" s="147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1:31" s="245" customFormat="1" ht="15.75" customHeight="1">
      <c r="A46" s="968"/>
      <c r="B46" s="241"/>
      <c r="C46" s="1651"/>
      <c r="D46" s="1651"/>
      <c r="E46" s="1651"/>
      <c r="F46" s="1651"/>
      <c r="G46" s="1651"/>
      <c r="H46" s="1651"/>
      <c r="I46" s="1651"/>
      <c r="J46" s="1651"/>
      <c r="K46" s="1651"/>
      <c r="L46" s="1651"/>
      <c r="M46" s="1651"/>
      <c r="N46" s="1651"/>
      <c r="O46" s="1651"/>
      <c r="P46" s="969"/>
      <c r="Q46" s="147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1:31" s="245" customFormat="1" ht="15.75" customHeight="1">
      <c r="A47" s="968"/>
      <c r="B47" s="241"/>
      <c r="C47" s="1049" t="s">
        <v>146</v>
      </c>
      <c r="D47" s="433"/>
      <c r="E47" s="433"/>
      <c r="F47" s="248"/>
      <c r="G47" s="248"/>
      <c r="H47" s="433"/>
      <c r="I47" s="433"/>
      <c r="J47" s="433"/>
      <c r="K47" s="433"/>
      <c r="L47" s="433"/>
      <c r="M47" s="433"/>
      <c r="N47" s="433"/>
      <c r="O47" s="433"/>
      <c r="P47" s="969"/>
      <c r="Q47" s="1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1:31" s="245" customFormat="1" ht="15.75" customHeight="1">
      <c r="A48" s="968"/>
      <c r="B48" s="241"/>
      <c r="C48" s="1053" t="s">
        <v>107</v>
      </c>
      <c r="D48" s="433"/>
      <c r="E48" s="433"/>
      <c r="F48" s="277"/>
      <c r="G48" s="248"/>
      <c r="H48" s="248"/>
      <c r="I48" s="501"/>
      <c r="J48" s="433"/>
      <c r="O48" s="433"/>
      <c r="P48" s="969"/>
      <c r="Q48" s="147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1:31" s="245" customFormat="1" ht="17.399999999999999">
      <c r="A49" s="975"/>
      <c r="B49" s="996"/>
      <c r="C49" s="937" t="s">
        <v>647</v>
      </c>
      <c r="D49" s="937"/>
      <c r="E49" s="1139"/>
      <c r="F49" s="937" t="s">
        <v>601</v>
      </c>
      <c r="G49" s="937"/>
      <c r="H49" s="937"/>
      <c r="I49" s="1137"/>
      <c r="J49" s="1137"/>
      <c r="K49" s="934" t="s">
        <v>49</v>
      </c>
      <c r="L49" s="1150"/>
      <c r="M49" s="1150"/>
      <c r="N49" s="1150"/>
      <c r="P49" s="971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1:31" s="245" customFormat="1" ht="17.399999999999999">
      <c r="A50" s="976"/>
      <c r="B50" s="937"/>
      <c r="C50" s="937" t="s">
        <v>779</v>
      </c>
      <c r="D50" s="937"/>
      <c r="E50" s="937"/>
      <c r="F50" s="937" t="s">
        <v>667</v>
      </c>
      <c r="G50" s="937"/>
      <c r="H50" s="937"/>
      <c r="I50" s="1023"/>
      <c r="J50" s="1023"/>
      <c r="K50" s="1160" t="s">
        <v>469</v>
      </c>
      <c r="L50" s="937"/>
      <c r="M50" s="937"/>
      <c r="N50" s="937"/>
      <c r="P50" s="971"/>
      <c r="R50"/>
      <c r="T50"/>
      <c r="U50"/>
      <c r="V50"/>
      <c r="W50"/>
      <c r="X50"/>
      <c r="Y50"/>
      <c r="Z50"/>
      <c r="AA50"/>
      <c r="AB50"/>
      <c r="AC50"/>
      <c r="AD50"/>
      <c r="AE50"/>
    </row>
    <row r="51" spans="1:31" s="245" customFormat="1" ht="17.399999999999999">
      <c r="A51" s="975"/>
      <c r="B51" s="937" t="s">
        <v>884</v>
      </c>
      <c r="C51" s="1023" t="s">
        <v>774</v>
      </c>
      <c r="D51" s="937"/>
      <c r="E51" s="937"/>
      <c r="F51" s="934" t="s">
        <v>484</v>
      </c>
      <c r="I51" s="937"/>
      <c r="J51" s="937"/>
      <c r="K51" s="937" t="s">
        <v>784</v>
      </c>
      <c r="L51" s="856"/>
      <c r="M51" s="856"/>
      <c r="N51" s="856"/>
      <c r="O51" s="856"/>
      <c r="P51" s="977"/>
      <c r="Q51" s="978"/>
      <c r="R51"/>
      <c r="T51"/>
      <c r="U51"/>
      <c r="V51"/>
      <c r="W51"/>
      <c r="X51"/>
      <c r="Y51"/>
      <c r="Z51"/>
      <c r="AA51"/>
      <c r="AB51"/>
      <c r="AC51"/>
      <c r="AD51"/>
      <c r="AE51"/>
    </row>
    <row r="52" spans="1:31" s="245" customFormat="1" ht="17.399999999999999">
      <c r="A52" s="975"/>
      <c r="B52" s="937"/>
      <c r="C52" s="1023" t="s">
        <v>775</v>
      </c>
      <c r="D52" s="937"/>
      <c r="E52" s="937"/>
      <c r="F52" s="937" t="s">
        <v>761</v>
      </c>
      <c r="G52" s="937"/>
      <c r="H52" s="937"/>
      <c r="I52" s="937"/>
      <c r="J52" s="937"/>
      <c r="K52" s="231" t="s">
        <v>922</v>
      </c>
      <c r="L52" s="1140"/>
      <c r="M52" s="1140"/>
      <c r="N52" s="1140"/>
      <c r="O52" s="1140"/>
      <c r="P52" s="979"/>
      <c r="Q52" s="243"/>
      <c r="R52"/>
      <c r="T52"/>
      <c r="U52"/>
      <c r="V52"/>
      <c r="W52"/>
      <c r="X52"/>
      <c r="Y52"/>
      <c r="Z52"/>
      <c r="AA52"/>
      <c r="AB52"/>
      <c r="AC52"/>
      <c r="AD52"/>
      <c r="AE52"/>
    </row>
    <row r="53" spans="1:31" s="245" customFormat="1" ht="17.399999999999999">
      <c r="A53" s="975"/>
      <c r="B53" s="937"/>
      <c r="C53" s="1137" t="s">
        <v>597</v>
      </c>
      <c r="D53" s="937"/>
      <c r="E53" s="937"/>
      <c r="F53" s="856" t="s">
        <v>776</v>
      </c>
      <c r="G53" s="1023"/>
      <c r="H53" s="1023"/>
      <c r="I53" s="1023"/>
      <c r="J53" s="1023"/>
      <c r="M53" s="937"/>
      <c r="N53" s="937"/>
      <c r="O53" s="937"/>
      <c r="P53" s="980"/>
      <c r="Q53" s="243"/>
      <c r="R53"/>
      <c r="T53"/>
      <c r="U53"/>
      <c r="V53"/>
      <c r="W53"/>
      <c r="X53"/>
      <c r="Y53"/>
      <c r="Z53"/>
      <c r="AA53"/>
      <c r="AB53"/>
      <c r="AC53"/>
      <c r="AD53"/>
      <c r="AE53"/>
    </row>
    <row r="54" spans="1:31" s="245" customFormat="1" ht="17.399999999999999">
      <c r="A54" s="975"/>
      <c r="B54" s="937"/>
      <c r="C54" s="1023" t="s">
        <v>599</v>
      </c>
      <c r="D54" s="937"/>
      <c r="E54" s="937"/>
      <c r="F54" s="1150" t="s">
        <v>50</v>
      </c>
      <c r="G54" s="1023"/>
      <c r="H54" s="1023"/>
      <c r="I54" s="1023"/>
      <c r="J54" s="1023"/>
      <c r="M54" s="277"/>
      <c r="N54" s="277"/>
      <c r="O54" s="277"/>
      <c r="P54" s="980"/>
      <c r="Q54" s="243"/>
      <c r="R54"/>
      <c r="T54"/>
      <c r="U54"/>
      <c r="V54"/>
      <c r="W54"/>
      <c r="X54"/>
      <c r="Y54"/>
      <c r="Z54"/>
      <c r="AA54"/>
      <c r="AB54"/>
      <c r="AC54"/>
      <c r="AD54"/>
      <c r="AE54"/>
    </row>
    <row r="55" spans="1:31" s="245" customFormat="1" ht="6" customHeight="1">
      <c r="A55" s="968"/>
      <c r="B55" s="241"/>
      <c r="C55" s="246"/>
      <c r="D55" s="499"/>
      <c r="E55" s="499"/>
      <c r="F55" s="499"/>
      <c r="G55" s="246"/>
      <c r="H55" s="501"/>
      <c r="I55" s="501"/>
      <c r="J55" s="504"/>
      <c r="K55" s="504"/>
      <c r="L55" s="657"/>
      <c r="M55" s="248"/>
      <c r="N55" s="501"/>
      <c r="O55" s="648"/>
      <c r="P55" s="969"/>
      <c r="Q55" s="147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s="245" customFormat="1" ht="15.75" customHeight="1">
      <c r="A56" s="968"/>
      <c r="B56" s="241"/>
      <c r="C56" s="1651"/>
      <c r="D56" s="1651"/>
      <c r="E56" s="1651"/>
      <c r="F56" s="1651"/>
      <c r="G56" s="1651"/>
      <c r="H56" s="1651"/>
      <c r="I56" s="1651"/>
      <c r="J56" s="1651"/>
      <c r="K56" s="1651"/>
      <c r="L56" s="1651"/>
      <c r="M56" s="1651"/>
      <c r="N56" s="1651"/>
      <c r="O56" s="1651"/>
      <c r="P56" s="969"/>
      <c r="Q56" s="147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s="245" customFormat="1" ht="18" customHeight="1">
      <c r="A57" s="968"/>
      <c r="B57" s="241"/>
      <c r="C57" s="1049" t="s">
        <v>315</v>
      </c>
      <c r="D57" s="433"/>
      <c r="E57" s="433"/>
      <c r="F57" s="248"/>
      <c r="G57" s="248"/>
      <c r="H57" s="433"/>
      <c r="I57" s="433"/>
      <c r="J57" s="433"/>
      <c r="P57" s="971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s="245" customFormat="1" ht="18" customHeight="1">
      <c r="A58" s="968"/>
      <c r="B58" s="241"/>
      <c r="C58" s="1053" t="s">
        <v>317</v>
      </c>
      <c r="D58" s="433"/>
      <c r="E58" s="433"/>
      <c r="J58" s="433"/>
      <c r="P58" s="971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s="245" customFormat="1" ht="18" customHeight="1">
      <c r="A59" s="968"/>
      <c r="B59" s="241"/>
      <c r="C59" s="991" t="s">
        <v>889</v>
      </c>
      <c r="D59" s="937"/>
      <c r="E59" s="991"/>
      <c r="F59" s="32" t="s">
        <v>792</v>
      </c>
      <c r="G59" s="33"/>
      <c r="H59" s="33"/>
      <c r="I59" s="33"/>
      <c r="J59" s="991"/>
      <c r="K59" s="934" t="s">
        <v>890</v>
      </c>
      <c r="O59" s="1150"/>
      <c r="P59" s="969"/>
      <c r="Q59" s="147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s="245" customFormat="1" ht="18" customHeight="1">
      <c r="A60" s="968"/>
      <c r="B60" s="241"/>
      <c r="C60" s="1023" t="s">
        <v>781</v>
      </c>
      <c r="D60" s="937"/>
      <c r="E60" s="991"/>
      <c r="F60" s="231" t="s">
        <v>923</v>
      </c>
      <c r="G60" s="993"/>
      <c r="H60" s="33"/>
      <c r="I60" s="994"/>
      <c r="J60" s="33"/>
      <c r="K60" s="1150" t="s">
        <v>791</v>
      </c>
      <c r="O60" s="937"/>
      <c r="P60" s="969"/>
      <c r="Q60" s="147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s="245" customFormat="1" ht="18" customHeight="1">
      <c r="A61" s="968"/>
      <c r="B61" s="241"/>
      <c r="C61" s="937" t="s">
        <v>780</v>
      </c>
      <c r="D61" s="32"/>
      <c r="E61" s="32"/>
      <c r="G61" s="991"/>
      <c r="H61" s="991"/>
      <c r="I61" s="33"/>
      <c r="J61" s="33"/>
      <c r="K61" s="937"/>
      <c r="L61" s="931"/>
      <c r="M61" s="991"/>
      <c r="N61" s="991"/>
      <c r="O61" s="995"/>
      <c r="P61" s="969"/>
      <c r="Q61" s="147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1:31" s="245" customFormat="1" ht="6.6" customHeight="1">
      <c r="A62" s="968"/>
      <c r="B62" s="241"/>
      <c r="C62" s="246"/>
      <c r="D62" s="499"/>
      <c r="E62" s="499"/>
      <c r="F62" s="499"/>
      <c r="G62" s="246"/>
      <c r="H62" s="501"/>
      <c r="I62" s="501"/>
      <c r="J62" s="504"/>
      <c r="K62" s="504"/>
      <c r="L62" s="657"/>
      <c r="M62" s="248"/>
      <c r="N62" s="501"/>
      <c r="O62" s="648"/>
      <c r="P62" s="969"/>
      <c r="Q62" s="147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1:31" s="245" customFormat="1" ht="15.75" customHeight="1">
      <c r="A63" s="968"/>
      <c r="B63" s="241"/>
      <c r="C63" s="1651"/>
      <c r="D63" s="1651"/>
      <c r="E63" s="1651"/>
      <c r="F63" s="1651"/>
      <c r="G63" s="1651"/>
      <c r="H63" s="1651"/>
      <c r="I63" s="1651"/>
      <c r="J63" s="1651"/>
      <c r="K63" s="1651"/>
      <c r="L63" s="1651"/>
      <c r="M63" s="1651"/>
      <c r="N63" s="1651"/>
      <c r="O63" s="1651"/>
      <c r="P63" s="969"/>
      <c r="Q63" s="147"/>
      <c r="R63"/>
      <c r="S63" s="353"/>
      <c r="U63" s="353"/>
      <c r="V63" s="351"/>
    </row>
    <row r="64" spans="1:31" s="245" customFormat="1" ht="18" customHeight="1">
      <c r="A64" s="968"/>
      <c r="B64" s="241"/>
      <c r="C64"/>
      <c r="D64"/>
      <c r="E64"/>
      <c r="F64"/>
      <c r="G64"/>
      <c r="H64"/>
      <c r="I64"/>
      <c r="J64"/>
      <c r="K64"/>
      <c r="L64"/>
      <c r="M64"/>
      <c r="N64"/>
      <c r="O64"/>
      <c r="P64" s="969"/>
      <c r="Q64" s="147"/>
      <c r="R64"/>
      <c r="S64" s="353"/>
      <c r="U64" s="353"/>
      <c r="V64" s="351"/>
    </row>
    <row r="65" spans="1:31" s="245" customFormat="1" ht="18" customHeight="1">
      <c r="A65" s="968"/>
      <c r="B65" s="241"/>
      <c r="C65"/>
      <c r="D65"/>
      <c r="E65"/>
      <c r="F65"/>
      <c r="G65"/>
      <c r="H65"/>
      <c r="I65"/>
      <c r="J65"/>
      <c r="K65"/>
      <c r="L65"/>
      <c r="M65"/>
      <c r="N65"/>
      <c r="O65"/>
      <c r="P65" s="969"/>
      <c r="Q65" s="147"/>
      <c r="R65"/>
      <c r="S65" s="353"/>
      <c r="U65" s="353"/>
      <c r="V65" s="351"/>
    </row>
    <row r="66" spans="1:31" s="245" customFormat="1" ht="20.25" customHeight="1">
      <c r="A66" s="968"/>
      <c r="B66" s="241"/>
      <c r="C66"/>
      <c r="D66"/>
      <c r="E66"/>
      <c r="F66"/>
      <c r="G66"/>
      <c r="H66"/>
      <c r="I66"/>
      <c r="J66"/>
      <c r="K66"/>
      <c r="L66"/>
      <c r="M66"/>
      <c r="N66"/>
      <c r="O66"/>
      <c r="P66" s="969"/>
      <c r="Q66" s="147"/>
      <c r="R66"/>
      <c r="S66" s="353"/>
      <c r="U66" s="353"/>
      <c r="V66" s="351"/>
    </row>
    <row r="67" spans="1:31" s="245" customFormat="1" ht="18" customHeight="1">
      <c r="A67" s="968"/>
      <c r="B67" s="241"/>
      <c r="C67"/>
      <c r="D67"/>
      <c r="E67"/>
      <c r="G67"/>
      <c r="H67"/>
      <c r="I67"/>
      <c r="J67"/>
      <c r="K67"/>
      <c r="L67"/>
      <c r="M67"/>
      <c r="N67"/>
      <c r="O67"/>
      <c r="P67" s="969"/>
      <c r="Q67" s="147"/>
      <c r="R67"/>
      <c r="S67" s="353"/>
      <c r="U67" s="353"/>
      <c r="V67" s="351"/>
    </row>
    <row r="68" spans="1:31" s="245" customFormat="1" ht="15.75" customHeight="1">
      <c r="A68" s="968"/>
      <c r="B68" s="241"/>
      <c r="C68"/>
      <c r="D68"/>
      <c r="E68"/>
      <c r="G68"/>
      <c r="H68"/>
      <c r="I68"/>
      <c r="J68"/>
      <c r="K68"/>
      <c r="L68"/>
      <c r="M68"/>
      <c r="N68"/>
      <c r="O68"/>
      <c r="P68" s="969"/>
      <c r="Q68" s="147"/>
      <c r="R68"/>
      <c r="S68" s="981"/>
      <c r="U68" s="353"/>
      <c r="V68" s="351"/>
    </row>
    <row r="69" spans="1:31" s="245" customFormat="1" ht="15.75" customHeight="1">
      <c r="A69" s="968"/>
      <c r="B69" s="241"/>
      <c r="C69"/>
      <c r="D69"/>
      <c r="E69"/>
      <c r="G69"/>
      <c r="H69"/>
      <c r="I69"/>
      <c r="J69"/>
      <c r="K69"/>
      <c r="L69"/>
      <c r="M69"/>
      <c r="N69"/>
      <c r="O69"/>
      <c r="P69" s="969"/>
      <c r="Q69" s="147"/>
      <c r="R69"/>
      <c r="S69" s="981"/>
      <c r="U69" s="353"/>
      <c r="V69" s="351"/>
    </row>
    <row r="70" spans="1:31" s="245" customFormat="1" ht="15.75" customHeight="1">
      <c r="A70" s="968"/>
      <c r="B70" s="241"/>
      <c r="C70"/>
      <c r="D70"/>
      <c r="E70"/>
      <c r="G70"/>
      <c r="H70"/>
      <c r="I70"/>
      <c r="J70"/>
      <c r="O70"/>
      <c r="P70" s="969"/>
      <c r="Q70" s="147"/>
      <c r="R70"/>
      <c r="S70" s="981"/>
      <c r="U70" s="353"/>
      <c r="V70" s="351"/>
    </row>
    <row r="71" spans="1:31" s="245" customFormat="1" ht="15.75" customHeight="1">
      <c r="A71" s="968"/>
      <c r="B71" s="241"/>
      <c r="C71"/>
      <c r="D71"/>
      <c r="E71"/>
      <c r="F71"/>
      <c r="G71"/>
      <c r="H71"/>
      <c r="I71"/>
      <c r="J71"/>
      <c r="O71"/>
      <c r="P71" s="969"/>
      <c r="Q71" s="147"/>
      <c r="R71"/>
      <c r="S71" s="981"/>
      <c r="U71" s="353"/>
      <c r="V71" s="351"/>
    </row>
    <row r="72" spans="1:31" s="245" customFormat="1" ht="15.75" customHeight="1">
      <c r="A72" s="968"/>
      <c r="B72" s="241"/>
      <c r="C72"/>
      <c r="D72"/>
      <c r="E72"/>
      <c r="F72"/>
      <c r="G72"/>
      <c r="H72"/>
      <c r="I72"/>
      <c r="J72"/>
      <c r="O72"/>
      <c r="P72" s="969"/>
      <c r="Q72" s="147"/>
      <c r="R72"/>
      <c r="S72" s="981"/>
      <c r="U72" s="353"/>
      <c r="V72" s="351"/>
    </row>
    <row r="73" spans="1:31" s="245" customFormat="1" ht="17.399999999999999">
      <c r="A73" s="968"/>
      <c r="B73" s="241"/>
      <c r="C73"/>
      <c r="D73"/>
      <c r="E73"/>
      <c r="F73"/>
      <c r="G73"/>
      <c r="H73"/>
      <c r="I73"/>
      <c r="J73"/>
      <c r="K73"/>
      <c r="L73"/>
      <c r="M73"/>
      <c r="N73"/>
      <c r="O73"/>
      <c r="P73" s="969"/>
      <c r="Q73" s="147"/>
      <c r="R73"/>
      <c r="U73" s="353"/>
      <c r="V73" s="351"/>
    </row>
    <row r="74" spans="1:31" s="245" customFormat="1" ht="6.6" customHeight="1">
      <c r="A74" s="968"/>
      <c r="B74" s="241"/>
      <c r="C74"/>
      <c r="D74"/>
      <c r="E74"/>
      <c r="F74"/>
      <c r="G74"/>
      <c r="H74"/>
      <c r="I74"/>
      <c r="J74"/>
      <c r="K74"/>
      <c r="L74"/>
      <c r="M74"/>
      <c r="N74"/>
      <c r="O74"/>
      <c r="P74" s="969"/>
      <c r="Q74" s="147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1:31" s="245" customFormat="1" ht="6.6" customHeight="1">
      <c r="A75" s="968"/>
      <c r="B75" s="241"/>
      <c r="C75"/>
      <c r="D75"/>
      <c r="E75"/>
      <c r="F75"/>
      <c r="G75"/>
      <c r="H75"/>
      <c r="I75"/>
      <c r="J75"/>
      <c r="K75"/>
      <c r="L75"/>
      <c r="M75"/>
      <c r="N75"/>
      <c r="O75"/>
      <c r="P75" s="969"/>
      <c r="Q75" s="147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1:31" s="245" customFormat="1" ht="6.6" customHeight="1">
      <c r="A76" s="968"/>
      <c r="B76" s="241"/>
      <c r="C76"/>
      <c r="D76"/>
      <c r="E76"/>
      <c r="F76"/>
      <c r="G76"/>
      <c r="H76"/>
      <c r="I76"/>
      <c r="J76"/>
      <c r="K76"/>
      <c r="L76"/>
      <c r="M76"/>
      <c r="N76"/>
      <c r="O76"/>
      <c r="P76" s="969"/>
      <c r="Q76" s="147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1:31" s="245" customFormat="1" ht="6.6" customHeight="1">
      <c r="A77" s="968"/>
      <c r="B77" s="241"/>
      <c r="C77"/>
      <c r="D77"/>
      <c r="E77"/>
      <c r="F77"/>
      <c r="G77"/>
      <c r="H77"/>
      <c r="I77"/>
      <c r="J77"/>
      <c r="K77"/>
      <c r="L77"/>
      <c r="M77"/>
      <c r="N77"/>
      <c r="O77"/>
      <c r="P77" s="969"/>
      <c r="Q77" s="14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1:31" s="245" customFormat="1" ht="6.6" customHeight="1">
      <c r="A78" s="968"/>
      <c r="B78" s="241"/>
      <c r="C78"/>
      <c r="D78"/>
      <c r="E78"/>
      <c r="F78"/>
      <c r="G78"/>
      <c r="H78"/>
      <c r="I78"/>
      <c r="J78"/>
      <c r="K78"/>
      <c r="L78"/>
      <c r="M78"/>
      <c r="N78"/>
      <c r="O78"/>
      <c r="P78" s="969"/>
      <c r="Q78" s="147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1:31" s="245" customFormat="1" ht="6.6" customHeight="1">
      <c r="A79" s="968"/>
      <c r="B79" s="241"/>
      <c r="C79"/>
      <c r="D79"/>
      <c r="E79"/>
      <c r="F79"/>
      <c r="G79"/>
      <c r="H79"/>
      <c r="I79"/>
      <c r="J79"/>
      <c r="K79"/>
      <c r="L79"/>
      <c r="M79"/>
      <c r="N79"/>
      <c r="O79"/>
      <c r="P79" s="969"/>
      <c r="Q79" s="147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1:31" s="245" customFormat="1" ht="18" customHeight="1">
      <c r="A80" s="968"/>
      <c r="B80" s="241"/>
      <c r="C80"/>
      <c r="D80"/>
      <c r="E80"/>
      <c r="F80"/>
      <c r="G80"/>
      <c r="H80"/>
      <c r="I80"/>
      <c r="J80"/>
      <c r="K80"/>
      <c r="L80"/>
      <c r="M80"/>
      <c r="N80"/>
      <c r="O80"/>
      <c r="P80" s="969"/>
      <c r="Q80" s="147"/>
      <c r="R80"/>
      <c r="S80" s="353"/>
      <c r="T80" s="353"/>
      <c r="U80" s="353"/>
      <c r="V80" s="351"/>
    </row>
    <row r="81" spans="1:31" s="245" customFormat="1" ht="18" customHeight="1">
      <c r="A81" s="968"/>
      <c r="B81" s="241"/>
      <c r="C81" s="632"/>
      <c r="D81" s="632"/>
      <c r="E81" s="505"/>
      <c r="F81" s="248"/>
      <c r="G81" s="248"/>
      <c r="H81" s="674"/>
      <c r="I81" s="662"/>
      <c r="J81" s="661"/>
      <c r="K81" s="659"/>
      <c r="L81" s="663"/>
      <c r="M81" s="674"/>
      <c r="N81" s="674"/>
      <c r="O81" s="674"/>
      <c r="P81" s="969"/>
      <c r="Q81" s="147"/>
      <c r="R81"/>
      <c r="S81" s="353"/>
      <c r="T81" s="353"/>
      <c r="U81" s="353"/>
      <c r="V81" s="351"/>
    </row>
    <row r="82" spans="1:31" s="245" customFormat="1" ht="18" customHeight="1">
      <c r="A82" s="968"/>
      <c r="B82" s="241"/>
      <c r="C82" s="632"/>
      <c r="D82" s="632"/>
      <c r="E82" s="505"/>
      <c r="F82" s="248"/>
      <c r="G82" s="248"/>
      <c r="H82" s="674"/>
      <c r="I82" s="662"/>
      <c r="J82" s="661"/>
      <c r="K82" s="659"/>
      <c r="L82" s="663"/>
      <c r="M82" s="674"/>
      <c r="N82" s="674"/>
      <c r="O82" s="674"/>
      <c r="P82" s="969"/>
      <c r="Q82" s="147"/>
      <c r="R82"/>
      <c r="S82" s="353"/>
      <c r="T82" s="353"/>
      <c r="U82" s="353"/>
      <c r="V82" s="351"/>
    </row>
    <row r="83" spans="1:31" s="245" customFormat="1" ht="15" customHeight="1">
      <c r="A83" s="968"/>
      <c r="B83" s="241"/>
      <c r="C83"/>
      <c r="D83"/>
      <c r="E83"/>
      <c r="F83"/>
      <c r="G83"/>
      <c r="H83"/>
      <c r="I83"/>
      <c r="J83"/>
      <c r="O83"/>
      <c r="P83" s="969"/>
      <c r="Q83" s="147"/>
      <c r="R83"/>
      <c r="S83" s="981"/>
      <c r="U83" s="353"/>
      <c r="V83" s="351"/>
    </row>
    <row r="84" spans="1:31" s="245" customFormat="1" ht="15.75" customHeight="1">
      <c r="A84" s="968"/>
      <c r="B84" s="241"/>
      <c r="C84"/>
      <c r="D84"/>
      <c r="E84"/>
      <c r="F84"/>
      <c r="G84"/>
      <c r="H84"/>
      <c r="I84"/>
      <c r="J84"/>
      <c r="O84"/>
      <c r="P84" s="969"/>
      <c r="Q84" s="147"/>
      <c r="R84"/>
      <c r="S84" s="981"/>
      <c r="U84" s="353"/>
      <c r="V84" s="351"/>
    </row>
    <row r="85" spans="1:31" s="245" customFormat="1" ht="17.399999999999999">
      <c r="A85" s="968"/>
      <c r="B85" s="241"/>
      <c r="C85"/>
      <c r="D85"/>
      <c r="E85"/>
      <c r="F85"/>
      <c r="G85"/>
      <c r="H85"/>
      <c r="I85"/>
      <c r="J85"/>
      <c r="K85"/>
      <c r="L85"/>
      <c r="M85"/>
      <c r="N85"/>
      <c r="O85"/>
      <c r="P85" s="969"/>
      <c r="Q85" s="147"/>
      <c r="R85"/>
      <c r="U85" s="353"/>
      <c r="V85" s="351"/>
    </row>
    <row r="86" spans="1:31" s="245" customFormat="1" ht="6.6" customHeight="1">
      <c r="A86" s="968"/>
      <c r="B86" s="241"/>
      <c r="C86"/>
      <c r="D86"/>
      <c r="E86"/>
      <c r="F86"/>
      <c r="G86"/>
      <c r="H86"/>
      <c r="I86"/>
      <c r="J86"/>
      <c r="K86"/>
      <c r="L86"/>
      <c r="M86"/>
      <c r="N86"/>
      <c r="O86"/>
      <c r="P86" s="969"/>
      <c r="Q86" s="147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1:31" s="245" customFormat="1" ht="18" customHeight="1">
      <c r="A87" s="968"/>
      <c r="B87" s="241"/>
      <c r="C87"/>
      <c r="D87"/>
      <c r="E87"/>
      <c r="F87"/>
      <c r="G87"/>
      <c r="H87"/>
      <c r="I87"/>
      <c r="J87"/>
      <c r="K87"/>
      <c r="L87"/>
      <c r="M87"/>
      <c r="N87"/>
      <c r="O87"/>
      <c r="P87" s="969"/>
      <c r="Q87" s="147"/>
      <c r="R87"/>
      <c r="S87" s="353"/>
      <c r="T87" s="353"/>
      <c r="U87" s="353"/>
      <c r="V87" s="351"/>
    </row>
    <row r="88" spans="1:31" s="245" customFormat="1" ht="18" customHeight="1">
      <c r="A88" s="968"/>
      <c r="B88" s="241"/>
      <c r="C88" s="632"/>
      <c r="D88" s="632"/>
      <c r="E88" s="505"/>
      <c r="F88" s="248"/>
      <c r="G88" s="248"/>
      <c r="H88" s="674"/>
      <c r="I88" s="662"/>
      <c r="J88" s="661"/>
      <c r="K88" s="659"/>
      <c r="L88" s="663"/>
      <c r="M88" s="674"/>
      <c r="N88" s="674"/>
      <c r="O88" s="674"/>
      <c r="P88" s="969"/>
      <c r="Q88" s="147"/>
      <c r="R88"/>
      <c r="S88" s="353"/>
      <c r="T88" s="353"/>
      <c r="U88" s="353"/>
      <c r="V88" s="351"/>
    </row>
    <row r="89" spans="1:31" s="245" customFormat="1" ht="18" customHeight="1">
      <c r="A89" s="968"/>
      <c r="B89" s="241"/>
      <c r="C89"/>
      <c r="D89"/>
      <c r="E89"/>
      <c r="F89"/>
      <c r="G89"/>
      <c r="H89" s="674"/>
      <c r="I89" s="674"/>
      <c r="J89" s="674"/>
      <c r="L89" s="674"/>
      <c r="M89" s="674"/>
      <c r="N89" s="674"/>
      <c r="O89" s="674"/>
      <c r="P89" s="969"/>
      <c r="Q89" s="147"/>
      <c r="R89"/>
      <c r="S89" s="353"/>
      <c r="T89" s="353"/>
      <c r="U89" s="353"/>
      <c r="V89" s="351"/>
    </row>
    <row r="90" spans="1:31" s="245" customFormat="1" ht="18" customHeight="1">
      <c r="A90" s="968"/>
      <c r="B90" s="241"/>
      <c r="C90"/>
      <c r="D90"/>
      <c r="E90"/>
      <c r="F90"/>
      <c r="G90"/>
      <c r="H90" s="674"/>
      <c r="I90" s="674"/>
      <c r="J90" s="674"/>
      <c r="L90" s="674"/>
      <c r="M90" s="674"/>
      <c r="N90" s="674"/>
      <c r="O90" s="674"/>
      <c r="P90" s="969"/>
      <c r="Q90" s="147"/>
      <c r="R90"/>
      <c r="S90" s="353"/>
      <c r="T90" s="353"/>
      <c r="U90" s="353"/>
      <c r="V90" s="351"/>
    </row>
    <row r="91" spans="1:31" s="245" customFormat="1" ht="33.75" customHeight="1">
      <c r="A91" s="968"/>
      <c r="B91" s="241"/>
      <c r="C91"/>
      <c r="D91"/>
      <c r="E91"/>
      <c r="F91"/>
      <c r="G91"/>
      <c r="H91" s="674"/>
      <c r="I91" s="674"/>
      <c r="J91" s="674"/>
      <c r="L91" s="674"/>
      <c r="M91" s="674"/>
      <c r="N91" s="674"/>
      <c r="O91" s="674"/>
      <c r="P91" s="969"/>
      <c r="Q91" s="147"/>
      <c r="R91"/>
      <c r="S91" s="353"/>
      <c r="T91" s="353"/>
      <c r="U91" s="353"/>
      <c r="V91" s="351"/>
    </row>
    <row r="92" spans="1:31" s="245" customFormat="1" ht="16.5" customHeight="1">
      <c r="A92" s="968"/>
      <c r="B92" s="241"/>
      <c r="C92" s="632"/>
      <c r="D92" s="674"/>
      <c r="E92" s="674"/>
      <c r="F92" s="632"/>
      <c r="G92" s="632"/>
      <c r="H92" s="674"/>
      <c r="I92" s="674"/>
      <c r="J92" s="674"/>
      <c r="L92" s="674"/>
      <c r="M92" s="674"/>
      <c r="N92" s="674"/>
      <c r="O92" s="674"/>
      <c r="P92" s="969"/>
      <c r="Q92" s="147"/>
      <c r="R92"/>
      <c r="S92" s="353"/>
      <c r="T92" s="353"/>
      <c r="U92" s="353"/>
      <c r="V92" s="351"/>
    </row>
    <row r="93" spans="1:31" s="245" customFormat="1" ht="15.75" customHeight="1">
      <c r="A93" s="968"/>
      <c r="B93" s="241"/>
      <c r="M93" s="320"/>
      <c r="N93" s="147"/>
      <c r="O93" s="350"/>
      <c r="P93" s="999"/>
      <c r="Q93" s="147"/>
      <c r="R93"/>
      <c r="S93" s="353"/>
      <c r="T93" s="353"/>
      <c r="U93" s="353"/>
      <c r="V93" s="351"/>
    </row>
    <row r="94" spans="1:31" s="245" customFormat="1" ht="15.75" customHeight="1">
      <c r="A94" s="968"/>
      <c r="B94" s="241"/>
      <c r="C94" s="632"/>
      <c r="D94" s="674"/>
      <c r="E94" s="674"/>
      <c r="F94" s="632"/>
      <c r="G94" s="632"/>
      <c r="H94" s="632"/>
      <c r="I94" s="649"/>
      <c r="J94" s="674"/>
      <c r="P94" s="969"/>
      <c r="Q94" s="147"/>
      <c r="R94"/>
      <c r="S94" s="356"/>
      <c r="T94" s="356"/>
      <c r="U94" s="356"/>
      <c r="V94" s="350"/>
    </row>
    <row r="95" spans="1:31" s="245" customFormat="1" ht="15.75" customHeight="1">
      <c r="A95" s="968"/>
      <c r="B95" s="241"/>
      <c r="C95" s="632"/>
      <c r="D95" s="674"/>
      <c r="E95" s="674"/>
      <c r="P95" s="971"/>
      <c r="R95"/>
      <c r="T95" s="356"/>
      <c r="U95" s="356"/>
      <c r="V95" s="350"/>
    </row>
    <row r="96" spans="1:31" s="4" customFormat="1" ht="15.6" customHeight="1">
      <c r="A96" s="958"/>
      <c r="B96" s="2"/>
      <c r="C96" s="433"/>
      <c r="H96" s="518"/>
      <c r="I96" s="248"/>
      <c r="J96" s="248"/>
      <c r="K96" s="653"/>
      <c r="L96" s="654"/>
      <c r="P96" s="959"/>
      <c r="Q96" s="41"/>
      <c r="R96"/>
      <c r="S96" s="154"/>
      <c r="T96" s="154"/>
      <c r="U96" s="154"/>
    </row>
    <row r="97" spans="1:22" s="4" customFormat="1" ht="16.2" customHeight="1">
      <c r="A97" s="958"/>
      <c r="B97" s="2"/>
      <c r="C97" s="433"/>
      <c r="G97" s="632"/>
      <c r="H97" s="505"/>
      <c r="I97" s="248"/>
      <c r="J97" s="248"/>
      <c r="K97" s="653"/>
      <c r="L97" s="654"/>
      <c r="M97" s="674"/>
      <c r="N97" s="674"/>
      <c r="O97" s="43" t="s">
        <v>895</v>
      </c>
      <c r="P97" s="959"/>
      <c r="Q97" s="41"/>
      <c r="R97"/>
      <c r="S97" s="154"/>
      <c r="T97" s="154"/>
      <c r="U97" s="154"/>
    </row>
    <row r="98" spans="1:22" s="245" customFormat="1" ht="15.75" customHeight="1">
      <c r="A98" s="968"/>
      <c r="B98" s="241"/>
      <c r="C98" s="674"/>
      <c r="D98" s="674"/>
      <c r="E98" s="674"/>
      <c r="F98" s="1657" t="s">
        <v>275</v>
      </c>
      <c r="G98" s="1658"/>
      <c r="H98" s="1658"/>
      <c r="I98" s="1658"/>
      <c r="J98" s="1658"/>
      <c r="K98" s="1659"/>
      <c r="L98" s="1654" t="s">
        <v>199</v>
      </c>
      <c r="M98" s="1654"/>
      <c r="N98" s="1654"/>
      <c r="O98" s="1663">
        <v>700</v>
      </c>
      <c r="P98" s="969"/>
      <c r="Q98" s="147"/>
      <c r="R98"/>
      <c r="S98" s="309"/>
      <c r="T98" s="309"/>
      <c r="U98" s="309"/>
      <c r="V98" s="359"/>
    </row>
    <row r="99" spans="1:22" s="245" customFormat="1" ht="15.75" customHeight="1">
      <c r="A99" s="968"/>
      <c r="B99" s="241"/>
      <c r="C99" s="433"/>
      <c r="D99" s="433"/>
      <c r="E99" s="433"/>
      <c r="F99" s="1660"/>
      <c r="G99" s="1661"/>
      <c r="H99" s="1661"/>
      <c r="I99" s="1661"/>
      <c r="J99" s="1661"/>
      <c r="K99" s="1662"/>
      <c r="L99" s="1655"/>
      <c r="M99" s="1655"/>
      <c r="N99" s="1655"/>
      <c r="O99" s="1664"/>
      <c r="P99" s="969"/>
      <c r="Q99" s="147"/>
      <c r="R99"/>
      <c r="S99" s="309"/>
      <c r="T99" s="309"/>
      <c r="U99" s="309"/>
      <c r="V99" s="359"/>
    </row>
    <row r="100" spans="1:22" s="4" customFormat="1" ht="15.75" hidden="1" customHeight="1">
      <c r="A100" s="961"/>
      <c r="B100" s="52"/>
      <c r="C100" s="315"/>
      <c r="D100" s="315"/>
      <c r="E100" s="315"/>
      <c r="F100" s="675" t="s">
        <v>89</v>
      </c>
      <c r="G100" s="677"/>
      <c r="H100" s="677"/>
      <c r="I100" s="677"/>
      <c r="J100" s="677"/>
      <c r="K100" s="677"/>
      <c r="L100" s="1655"/>
      <c r="M100" s="1655"/>
      <c r="N100" s="1655"/>
      <c r="O100" s="676" t="s">
        <v>492</v>
      </c>
      <c r="P100" s="982"/>
      <c r="Q100" s="41"/>
      <c r="R100"/>
      <c r="S100" s="309"/>
      <c r="T100" s="309"/>
      <c r="U100" s="309"/>
      <c r="V100" s="359"/>
    </row>
    <row r="101" spans="1:22" s="4" customFormat="1" ht="28.5" customHeight="1">
      <c r="A101" s="961"/>
      <c r="B101" s="52"/>
      <c r="C101" s="315"/>
      <c r="D101" s="315"/>
      <c r="E101" s="315"/>
      <c r="F101" s="1652" t="s">
        <v>790</v>
      </c>
      <c r="G101" s="1652"/>
      <c r="H101" s="1652"/>
      <c r="I101" s="1652"/>
      <c r="J101" s="1652"/>
      <c r="K101" s="1652"/>
      <c r="L101" s="1656"/>
      <c r="M101" s="1656"/>
      <c r="N101" s="1656"/>
      <c r="O101" s="679">
        <v>900</v>
      </c>
      <c r="P101" s="982"/>
      <c r="Q101" s="41"/>
      <c r="R101"/>
      <c r="S101" s="309"/>
      <c r="T101" s="309"/>
      <c r="U101" s="309"/>
      <c r="V101" s="359"/>
    </row>
    <row r="102" spans="1:22" s="315" customFormat="1" ht="38.25" customHeight="1">
      <c r="A102" s="983"/>
      <c r="F102" s="1652" t="s">
        <v>924</v>
      </c>
      <c r="G102" s="1652"/>
      <c r="H102" s="1652"/>
      <c r="I102" s="1652"/>
      <c r="J102" s="1652"/>
      <c r="K102" s="1652"/>
      <c r="L102" s="1667" t="s">
        <v>925</v>
      </c>
      <c r="M102" s="1656"/>
      <c r="N102" s="1668"/>
      <c r="O102" s="1149">
        <v>700</v>
      </c>
      <c r="P102" s="959"/>
      <c r="R102"/>
      <c r="S102" s="309"/>
      <c r="T102" s="309"/>
      <c r="U102" s="309"/>
      <c r="V102" s="359"/>
    </row>
    <row r="103" spans="1:22" s="118" customFormat="1" ht="16.5" customHeight="1">
      <c r="A103" s="900"/>
      <c r="B103" s="117"/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P103" s="901"/>
      <c r="R103"/>
      <c r="S103" s="309"/>
      <c r="T103" s="309"/>
      <c r="U103" s="309"/>
      <c r="V103" s="359"/>
    </row>
    <row r="104" spans="1:22" s="118" customFormat="1" ht="15" customHeight="1">
      <c r="A104" s="900"/>
      <c r="C104" s="1653" t="s">
        <v>309</v>
      </c>
      <c r="D104" s="1653"/>
      <c r="E104" s="1653"/>
      <c r="F104" s="1653"/>
      <c r="G104" s="1653"/>
      <c r="H104" s="1653"/>
      <c r="I104" s="1653"/>
      <c r="J104" s="1653"/>
      <c r="K104" s="1653"/>
      <c r="L104" s="1653"/>
      <c r="M104" s="1653"/>
      <c r="N104" s="1653"/>
      <c r="O104" s="537"/>
      <c r="P104" s="901"/>
      <c r="R104"/>
      <c r="S104" s="309"/>
      <c r="T104" s="309"/>
      <c r="U104" s="309"/>
      <c r="V104" s="359"/>
    </row>
    <row r="105" spans="1:22" s="118" customFormat="1" ht="12.75" customHeight="1">
      <c r="A105" s="900"/>
      <c r="C105" s="1650" t="s">
        <v>109</v>
      </c>
      <c r="D105" s="1650"/>
      <c r="E105" s="1650"/>
      <c r="F105" s="1650"/>
      <c r="G105" s="1650"/>
      <c r="H105" s="1650"/>
      <c r="I105" s="1650"/>
      <c r="J105" s="1650"/>
      <c r="K105" s="1650"/>
      <c r="L105" s="1650"/>
      <c r="M105" s="1650"/>
      <c r="N105" s="1650"/>
      <c r="O105" s="537"/>
      <c r="P105" s="901"/>
      <c r="R105"/>
      <c r="S105" s="309"/>
      <c r="T105" s="309"/>
      <c r="U105" s="309"/>
      <c r="V105" s="359"/>
    </row>
    <row r="106" spans="1:22" s="315" customFormat="1" thickBot="1">
      <c r="A106" s="984"/>
      <c r="B106" s="328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985"/>
      <c r="R106"/>
      <c r="S106" s="309"/>
      <c r="T106" s="309"/>
      <c r="U106" s="309"/>
      <c r="V106" s="359"/>
    </row>
  </sheetData>
  <mergeCells count="29">
    <mergeCell ref="C2:N2"/>
    <mergeCell ref="H7:L7"/>
    <mergeCell ref="N7:O7"/>
    <mergeCell ref="C8:G8"/>
    <mergeCell ref="H9:L9"/>
    <mergeCell ref="N9:O9"/>
    <mergeCell ref="H10:L10"/>
    <mergeCell ref="N10:O10"/>
    <mergeCell ref="H12:L12"/>
    <mergeCell ref="N12:O12"/>
    <mergeCell ref="H13:L13"/>
    <mergeCell ref="N13:O13"/>
    <mergeCell ref="H14:L14"/>
    <mergeCell ref="N14:O14"/>
    <mergeCell ref="H16:L16"/>
    <mergeCell ref="N16:O16"/>
    <mergeCell ref="H17:L17"/>
    <mergeCell ref="N17:O17"/>
    <mergeCell ref="F102:K102"/>
    <mergeCell ref="L102:N102"/>
    <mergeCell ref="C104:N104"/>
    <mergeCell ref="C105:N105"/>
    <mergeCell ref="C46:O46"/>
    <mergeCell ref="C56:O56"/>
    <mergeCell ref="C63:O63"/>
    <mergeCell ref="F98:K99"/>
    <mergeCell ref="L98:N101"/>
    <mergeCell ref="O98:O99"/>
    <mergeCell ref="F101:K101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39" fitToHeight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3CAFC-603F-49AF-A7E3-5EC755E967FB}">
  <sheetPr>
    <pageSetUpPr fitToPage="1"/>
  </sheetPr>
  <dimension ref="A1:S144"/>
  <sheetViews>
    <sheetView showGridLines="0" view="pageBreakPreview" zoomScale="80" zoomScaleNormal="60" zoomScaleSheetLayoutView="80" workbookViewId="0">
      <selection activeCell="F37" sqref="F37"/>
    </sheetView>
  </sheetViews>
  <sheetFormatPr defaultRowHeight="13.2"/>
  <cols>
    <col min="1" max="1" width="1.33203125" style="5" customWidth="1"/>
    <col min="2" max="2" width="2.33203125" style="5" customWidth="1"/>
    <col min="3" max="3" width="29.6640625" style="5" customWidth="1"/>
    <col min="4" max="4" width="24.88671875" style="5" customWidth="1"/>
    <col min="5" max="5" width="10" style="5" customWidth="1"/>
    <col min="6" max="6" width="15.44140625" style="5" customWidth="1"/>
    <col min="7" max="7" width="16.109375" style="5" bestFit="1" customWidth="1"/>
    <col min="8" max="8" width="19.5546875" style="5" customWidth="1"/>
    <col min="9" max="9" width="12.33203125" style="5" customWidth="1"/>
    <col min="10" max="10" width="18.44140625" style="5" customWidth="1"/>
    <col min="11" max="11" width="11.88671875" style="1" customWidth="1"/>
    <col min="12" max="12" width="17" style="1" customWidth="1"/>
    <col min="13" max="13" width="23.33203125" style="5" customWidth="1"/>
    <col min="14" max="14" width="2.6640625" style="5" customWidth="1"/>
    <col min="15" max="15" width="9.109375" style="4"/>
    <col min="16" max="16" width="55.33203125" style="1" customWidth="1"/>
    <col min="17" max="248" width="9.109375" style="1"/>
    <col min="249" max="249" width="0.5546875" style="1" customWidth="1"/>
    <col min="250" max="250" width="2.6640625" style="1" customWidth="1"/>
    <col min="251" max="251" width="27.6640625" style="1" customWidth="1"/>
    <col min="252" max="252" width="22.6640625" style="1" customWidth="1"/>
    <col min="253" max="253" width="10.44140625" style="1" customWidth="1"/>
    <col min="254" max="255" width="11.6640625" style="1" customWidth="1"/>
    <col min="256" max="256" width="13.6640625" style="1" customWidth="1"/>
    <col min="257" max="257" width="14" style="1" customWidth="1"/>
    <col min="258" max="258" width="15.6640625" style="1" customWidth="1"/>
    <col min="259" max="259" width="6.33203125" style="1" customWidth="1"/>
    <col min="260" max="260" width="12.6640625" style="1" customWidth="1"/>
    <col min="261" max="261" width="0.44140625" style="1" customWidth="1"/>
    <col min="262" max="262" width="1" style="1" customWidth="1"/>
    <col min="263" max="504" width="9.109375" style="1"/>
    <col min="505" max="505" width="0.5546875" style="1" customWidth="1"/>
    <col min="506" max="506" width="2.6640625" style="1" customWidth="1"/>
    <col min="507" max="507" width="27.6640625" style="1" customWidth="1"/>
    <col min="508" max="508" width="22.6640625" style="1" customWidth="1"/>
    <col min="509" max="509" width="10.44140625" style="1" customWidth="1"/>
    <col min="510" max="511" width="11.6640625" style="1" customWidth="1"/>
    <col min="512" max="512" width="13.6640625" style="1" customWidth="1"/>
    <col min="513" max="513" width="14" style="1" customWidth="1"/>
    <col min="514" max="514" width="15.6640625" style="1" customWidth="1"/>
    <col min="515" max="515" width="6.33203125" style="1" customWidth="1"/>
    <col min="516" max="516" width="12.6640625" style="1" customWidth="1"/>
    <col min="517" max="517" width="0.44140625" style="1" customWidth="1"/>
    <col min="518" max="518" width="1" style="1" customWidth="1"/>
    <col min="519" max="760" width="9.109375" style="1"/>
    <col min="761" max="761" width="0.5546875" style="1" customWidth="1"/>
    <col min="762" max="762" width="2.6640625" style="1" customWidth="1"/>
    <col min="763" max="763" width="27.6640625" style="1" customWidth="1"/>
    <col min="764" max="764" width="22.6640625" style="1" customWidth="1"/>
    <col min="765" max="765" width="10.44140625" style="1" customWidth="1"/>
    <col min="766" max="767" width="11.6640625" style="1" customWidth="1"/>
    <col min="768" max="768" width="13.6640625" style="1" customWidth="1"/>
    <col min="769" max="769" width="14" style="1" customWidth="1"/>
    <col min="770" max="770" width="15.6640625" style="1" customWidth="1"/>
    <col min="771" max="771" width="6.33203125" style="1" customWidth="1"/>
    <col min="772" max="772" width="12.6640625" style="1" customWidth="1"/>
    <col min="773" max="773" width="0.44140625" style="1" customWidth="1"/>
    <col min="774" max="774" width="1" style="1" customWidth="1"/>
    <col min="775" max="1016" width="9.109375" style="1"/>
    <col min="1017" max="1017" width="0.5546875" style="1" customWidth="1"/>
    <col min="1018" max="1018" width="2.6640625" style="1" customWidth="1"/>
    <col min="1019" max="1019" width="27.6640625" style="1" customWidth="1"/>
    <col min="1020" max="1020" width="22.6640625" style="1" customWidth="1"/>
    <col min="1021" max="1021" width="10.44140625" style="1" customWidth="1"/>
    <col min="1022" max="1023" width="11.6640625" style="1" customWidth="1"/>
    <col min="1024" max="1024" width="13.6640625" style="1" customWidth="1"/>
    <col min="1025" max="1025" width="14" style="1" customWidth="1"/>
    <col min="1026" max="1026" width="15.6640625" style="1" customWidth="1"/>
    <col min="1027" max="1027" width="6.33203125" style="1" customWidth="1"/>
    <col min="1028" max="1028" width="12.6640625" style="1" customWidth="1"/>
    <col min="1029" max="1029" width="0.44140625" style="1" customWidth="1"/>
    <col min="1030" max="1030" width="1" style="1" customWidth="1"/>
    <col min="1031" max="1272" width="9.109375" style="1"/>
    <col min="1273" max="1273" width="0.5546875" style="1" customWidth="1"/>
    <col min="1274" max="1274" width="2.6640625" style="1" customWidth="1"/>
    <col min="1275" max="1275" width="27.6640625" style="1" customWidth="1"/>
    <col min="1276" max="1276" width="22.6640625" style="1" customWidth="1"/>
    <col min="1277" max="1277" width="10.44140625" style="1" customWidth="1"/>
    <col min="1278" max="1279" width="11.6640625" style="1" customWidth="1"/>
    <col min="1280" max="1280" width="13.6640625" style="1" customWidth="1"/>
    <col min="1281" max="1281" width="14" style="1" customWidth="1"/>
    <col min="1282" max="1282" width="15.6640625" style="1" customWidth="1"/>
    <col min="1283" max="1283" width="6.33203125" style="1" customWidth="1"/>
    <col min="1284" max="1284" width="12.6640625" style="1" customWidth="1"/>
    <col min="1285" max="1285" width="0.44140625" style="1" customWidth="1"/>
    <col min="1286" max="1286" width="1" style="1" customWidth="1"/>
    <col min="1287" max="1528" width="9.109375" style="1"/>
    <col min="1529" max="1529" width="0.5546875" style="1" customWidth="1"/>
    <col min="1530" max="1530" width="2.6640625" style="1" customWidth="1"/>
    <col min="1531" max="1531" width="27.6640625" style="1" customWidth="1"/>
    <col min="1532" max="1532" width="22.6640625" style="1" customWidth="1"/>
    <col min="1533" max="1533" width="10.44140625" style="1" customWidth="1"/>
    <col min="1534" max="1535" width="11.6640625" style="1" customWidth="1"/>
    <col min="1536" max="1536" width="13.6640625" style="1" customWidth="1"/>
    <col min="1537" max="1537" width="14" style="1" customWidth="1"/>
    <col min="1538" max="1538" width="15.6640625" style="1" customWidth="1"/>
    <col min="1539" max="1539" width="6.33203125" style="1" customWidth="1"/>
    <col min="1540" max="1540" width="12.6640625" style="1" customWidth="1"/>
    <col min="1541" max="1541" width="0.44140625" style="1" customWidth="1"/>
    <col min="1542" max="1542" width="1" style="1" customWidth="1"/>
    <col min="1543" max="1784" width="9.109375" style="1"/>
    <col min="1785" max="1785" width="0.5546875" style="1" customWidth="1"/>
    <col min="1786" max="1786" width="2.6640625" style="1" customWidth="1"/>
    <col min="1787" max="1787" width="27.6640625" style="1" customWidth="1"/>
    <col min="1788" max="1788" width="22.6640625" style="1" customWidth="1"/>
    <col min="1789" max="1789" width="10.44140625" style="1" customWidth="1"/>
    <col min="1790" max="1791" width="11.6640625" style="1" customWidth="1"/>
    <col min="1792" max="1792" width="13.6640625" style="1" customWidth="1"/>
    <col min="1793" max="1793" width="14" style="1" customWidth="1"/>
    <col min="1794" max="1794" width="15.6640625" style="1" customWidth="1"/>
    <col min="1795" max="1795" width="6.33203125" style="1" customWidth="1"/>
    <col min="1796" max="1796" width="12.6640625" style="1" customWidth="1"/>
    <col min="1797" max="1797" width="0.44140625" style="1" customWidth="1"/>
    <col min="1798" max="1798" width="1" style="1" customWidth="1"/>
    <col min="1799" max="2040" width="9.109375" style="1"/>
    <col min="2041" max="2041" width="0.5546875" style="1" customWidth="1"/>
    <col min="2042" max="2042" width="2.6640625" style="1" customWidth="1"/>
    <col min="2043" max="2043" width="27.6640625" style="1" customWidth="1"/>
    <col min="2044" max="2044" width="22.6640625" style="1" customWidth="1"/>
    <col min="2045" max="2045" width="10.44140625" style="1" customWidth="1"/>
    <col min="2046" max="2047" width="11.6640625" style="1" customWidth="1"/>
    <col min="2048" max="2048" width="13.6640625" style="1" customWidth="1"/>
    <col min="2049" max="2049" width="14" style="1" customWidth="1"/>
    <col min="2050" max="2050" width="15.6640625" style="1" customWidth="1"/>
    <col min="2051" max="2051" width="6.33203125" style="1" customWidth="1"/>
    <col min="2052" max="2052" width="12.6640625" style="1" customWidth="1"/>
    <col min="2053" max="2053" width="0.44140625" style="1" customWidth="1"/>
    <col min="2054" max="2054" width="1" style="1" customWidth="1"/>
    <col min="2055" max="2296" width="9.109375" style="1"/>
    <col min="2297" max="2297" width="0.5546875" style="1" customWidth="1"/>
    <col min="2298" max="2298" width="2.6640625" style="1" customWidth="1"/>
    <col min="2299" max="2299" width="27.6640625" style="1" customWidth="1"/>
    <col min="2300" max="2300" width="22.6640625" style="1" customWidth="1"/>
    <col min="2301" max="2301" width="10.44140625" style="1" customWidth="1"/>
    <col min="2302" max="2303" width="11.6640625" style="1" customWidth="1"/>
    <col min="2304" max="2304" width="13.6640625" style="1" customWidth="1"/>
    <col min="2305" max="2305" width="14" style="1" customWidth="1"/>
    <col min="2306" max="2306" width="15.6640625" style="1" customWidth="1"/>
    <col min="2307" max="2307" width="6.33203125" style="1" customWidth="1"/>
    <col min="2308" max="2308" width="12.6640625" style="1" customWidth="1"/>
    <col min="2309" max="2309" width="0.44140625" style="1" customWidth="1"/>
    <col min="2310" max="2310" width="1" style="1" customWidth="1"/>
    <col min="2311" max="2552" width="9.109375" style="1"/>
    <col min="2553" max="2553" width="0.5546875" style="1" customWidth="1"/>
    <col min="2554" max="2554" width="2.6640625" style="1" customWidth="1"/>
    <col min="2555" max="2555" width="27.6640625" style="1" customWidth="1"/>
    <col min="2556" max="2556" width="22.6640625" style="1" customWidth="1"/>
    <col min="2557" max="2557" width="10.44140625" style="1" customWidth="1"/>
    <col min="2558" max="2559" width="11.6640625" style="1" customWidth="1"/>
    <col min="2560" max="2560" width="13.6640625" style="1" customWidth="1"/>
    <col min="2561" max="2561" width="14" style="1" customWidth="1"/>
    <col min="2562" max="2562" width="15.6640625" style="1" customWidth="1"/>
    <col min="2563" max="2563" width="6.33203125" style="1" customWidth="1"/>
    <col min="2564" max="2564" width="12.6640625" style="1" customWidth="1"/>
    <col min="2565" max="2565" width="0.44140625" style="1" customWidth="1"/>
    <col min="2566" max="2566" width="1" style="1" customWidth="1"/>
    <col min="2567" max="2808" width="9.109375" style="1"/>
    <col min="2809" max="2809" width="0.5546875" style="1" customWidth="1"/>
    <col min="2810" max="2810" width="2.6640625" style="1" customWidth="1"/>
    <col min="2811" max="2811" width="27.6640625" style="1" customWidth="1"/>
    <col min="2812" max="2812" width="22.6640625" style="1" customWidth="1"/>
    <col min="2813" max="2813" width="10.44140625" style="1" customWidth="1"/>
    <col min="2814" max="2815" width="11.6640625" style="1" customWidth="1"/>
    <col min="2816" max="2816" width="13.6640625" style="1" customWidth="1"/>
    <col min="2817" max="2817" width="14" style="1" customWidth="1"/>
    <col min="2818" max="2818" width="15.6640625" style="1" customWidth="1"/>
    <col min="2819" max="2819" width="6.33203125" style="1" customWidth="1"/>
    <col min="2820" max="2820" width="12.6640625" style="1" customWidth="1"/>
    <col min="2821" max="2821" width="0.44140625" style="1" customWidth="1"/>
    <col min="2822" max="2822" width="1" style="1" customWidth="1"/>
    <col min="2823" max="3064" width="9.109375" style="1"/>
    <col min="3065" max="3065" width="0.5546875" style="1" customWidth="1"/>
    <col min="3066" max="3066" width="2.6640625" style="1" customWidth="1"/>
    <col min="3067" max="3067" width="27.6640625" style="1" customWidth="1"/>
    <col min="3068" max="3068" width="22.6640625" style="1" customWidth="1"/>
    <col min="3069" max="3069" width="10.44140625" style="1" customWidth="1"/>
    <col min="3070" max="3071" width="11.6640625" style="1" customWidth="1"/>
    <col min="3072" max="3072" width="13.6640625" style="1" customWidth="1"/>
    <col min="3073" max="3073" width="14" style="1" customWidth="1"/>
    <col min="3074" max="3074" width="15.6640625" style="1" customWidth="1"/>
    <col min="3075" max="3075" width="6.33203125" style="1" customWidth="1"/>
    <col min="3076" max="3076" width="12.6640625" style="1" customWidth="1"/>
    <col min="3077" max="3077" width="0.44140625" style="1" customWidth="1"/>
    <col min="3078" max="3078" width="1" style="1" customWidth="1"/>
    <col min="3079" max="3320" width="9.109375" style="1"/>
    <col min="3321" max="3321" width="0.5546875" style="1" customWidth="1"/>
    <col min="3322" max="3322" width="2.6640625" style="1" customWidth="1"/>
    <col min="3323" max="3323" width="27.6640625" style="1" customWidth="1"/>
    <col min="3324" max="3324" width="22.6640625" style="1" customWidth="1"/>
    <col min="3325" max="3325" width="10.44140625" style="1" customWidth="1"/>
    <col min="3326" max="3327" width="11.6640625" style="1" customWidth="1"/>
    <col min="3328" max="3328" width="13.6640625" style="1" customWidth="1"/>
    <col min="3329" max="3329" width="14" style="1" customWidth="1"/>
    <col min="3330" max="3330" width="15.6640625" style="1" customWidth="1"/>
    <col min="3331" max="3331" width="6.33203125" style="1" customWidth="1"/>
    <col min="3332" max="3332" width="12.6640625" style="1" customWidth="1"/>
    <col min="3333" max="3333" width="0.44140625" style="1" customWidth="1"/>
    <col min="3334" max="3334" width="1" style="1" customWidth="1"/>
    <col min="3335" max="3576" width="9.109375" style="1"/>
    <col min="3577" max="3577" width="0.5546875" style="1" customWidth="1"/>
    <col min="3578" max="3578" width="2.6640625" style="1" customWidth="1"/>
    <col min="3579" max="3579" width="27.6640625" style="1" customWidth="1"/>
    <col min="3580" max="3580" width="22.6640625" style="1" customWidth="1"/>
    <col min="3581" max="3581" width="10.44140625" style="1" customWidth="1"/>
    <col min="3582" max="3583" width="11.6640625" style="1" customWidth="1"/>
    <col min="3584" max="3584" width="13.6640625" style="1" customWidth="1"/>
    <col min="3585" max="3585" width="14" style="1" customWidth="1"/>
    <col min="3586" max="3586" width="15.6640625" style="1" customWidth="1"/>
    <col min="3587" max="3587" width="6.33203125" style="1" customWidth="1"/>
    <col min="3588" max="3588" width="12.6640625" style="1" customWidth="1"/>
    <col min="3589" max="3589" width="0.44140625" style="1" customWidth="1"/>
    <col min="3590" max="3590" width="1" style="1" customWidth="1"/>
    <col min="3591" max="3832" width="9.109375" style="1"/>
    <col min="3833" max="3833" width="0.5546875" style="1" customWidth="1"/>
    <col min="3834" max="3834" width="2.6640625" style="1" customWidth="1"/>
    <col min="3835" max="3835" width="27.6640625" style="1" customWidth="1"/>
    <col min="3836" max="3836" width="22.6640625" style="1" customWidth="1"/>
    <col min="3837" max="3837" width="10.44140625" style="1" customWidth="1"/>
    <col min="3838" max="3839" width="11.6640625" style="1" customWidth="1"/>
    <col min="3840" max="3840" width="13.6640625" style="1" customWidth="1"/>
    <col min="3841" max="3841" width="14" style="1" customWidth="1"/>
    <col min="3842" max="3842" width="15.6640625" style="1" customWidth="1"/>
    <col min="3843" max="3843" width="6.33203125" style="1" customWidth="1"/>
    <col min="3844" max="3844" width="12.6640625" style="1" customWidth="1"/>
    <col min="3845" max="3845" width="0.44140625" style="1" customWidth="1"/>
    <col min="3846" max="3846" width="1" style="1" customWidth="1"/>
    <col min="3847" max="4088" width="9.109375" style="1"/>
    <col min="4089" max="4089" width="0.5546875" style="1" customWidth="1"/>
    <col min="4090" max="4090" width="2.6640625" style="1" customWidth="1"/>
    <col min="4091" max="4091" width="27.6640625" style="1" customWidth="1"/>
    <col min="4092" max="4092" width="22.6640625" style="1" customWidth="1"/>
    <col min="4093" max="4093" width="10.44140625" style="1" customWidth="1"/>
    <col min="4094" max="4095" width="11.6640625" style="1" customWidth="1"/>
    <col min="4096" max="4096" width="13.6640625" style="1" customWidth="1"/>
    <col min="4097" max="4097" width="14" style="1" customWidth="1"/>
    <col min="4098" max="4098" width="15.6640625" style="1" customWidth="1"/>
    <col min="4099" max="4099" width="6.33203125" style="1" customWidth="1"/>
    <col min="4100" max="4100" width="12.6640625" style="1" customWidth="1"/>
    <col min="4101" max="4101" width="0.44140625" style="1" customWidth="1"/>
    <col min="4102" max="4102" width="1" style="1" customWidth="1"/>
    <col min="4103" max="4344" width="9.109375" style="1"/>
    <col min="4345" max="4345" width="0.5546875" style="1" customWidth="1"/>
    <col min="4346" max="4346" width="2.6640625" style="1" customWidth="1"/>
    <col min="4347" max="4347" width="27.6640625" style="1" customWidth="1"/>
    <col min="4348" max="4348" width="22.6640625" style="1" customWidth="1"/>
    <col min="4349" max="4349" width="10.44140625" style="1" customWidth="1"/>
    <col min="4350" max="4351" width="11.6640625" style="1" customWidth="1"/>
    <col min="4352" max="4352" width="13.6640625" style="1" customWidth="1"/>
    <col min="4353" max="4353" width="14" style="1" customWidth="1"/>
    <col min="4354" max="4354" width="15.6640625" style="1" customWidth="1"/>
    <col min="4355" max="4355" width="6.33203125" style="1" customWidth="1"/>
    <col min="4356" max="4356" width="12.6640625" style="1" customWidth="1"/>
    <col min="4357" max="4357" width="0.44140625" style="1" customWidth="1"/>
    <col min="4358" max="4358" width="1" style="1" customWidth="1"/>
    <col min="4359" max="4600" width="9.109375" style="1"/>
    <col min="4601" max="4601" width="0.5546875" style="1" customWidth="1"/>
    <col min="4602" max="4602" width="2.6640625" style="1" customWidth="1"/>
    <col min="4603" max="4603" width="27.6640625" style="1" customWidth="1"/>
    <col min="4604" max="4604" width="22.6640625" style="1" customWidth="1"/>
    <col min="4605" max="4605" width="10.44140625" style="1" customWidth="1"/>
    <col min="4606" max="4607" width="11.6640625" style="1" customWidth="1"/>
    <col min="4608" max="4608" width="13.6640625" style="1" customWidth="1"/>
    <col min="4609" max="4609" width="14" style="1" customWidth="1"/>
    <col min="4610" max="4610" width="15.6640625" style="1" customWidth="1"/>
    <col min="4611" max="4611" width="6.33203125" style="1" customWidth="1"/>
    <col min="4612" max="4612" width="12.6640625" style="1" customWidth="1"/>
    <col min="4613" max="4613" width="0.44140625" style="1" customWidth="1"/>
    <col min="4614" max="4614" width="1" style="1" customWidth="1"/>
    <col min="4615" max="4856" width="9.109375" style="1"/>
    <col min="4857" max="4857" width="0.5546875" style="1" customWidth="1"/>
    <col min="4858" max="4858" width="2.6640625" style="1" customWidth="1"/>
    <col min="4859" max="4859" width="27.6640625" style="1" customWidth="1"/>
    <col min="4860" max="4860" width="22.6640625" style="1" customWidth="1"/>
    <col min="4861" max="4861" width="10.44140625" style="1" customWidth="1"/>
    <col min="4862" max="4863" width="11.6640625" style="1" customWidth="1"/>
    <col min="4864" max="4864" width="13.6640625" style="1" customWidth="1"/>
    <col min="4865" max="4865" width="14" style="1" customWidth="1"/>
    <col min="4866" max="4866" width="15.6640625" style="1" customWidth="1"/>
    <col min="4867" max="4867" width="6.33203125" style="1" customWidth="1"/>
    <col min="4868" max="4868" width="12.6640625" style="1" customWidth="1"/>
    <col min="4869" max="4869" width="0.44140625" style="1" customWidth="1"/>
    <col min="4870" max="4870" width="1" style="1" customWidth="1"/>
    <col min="4871" max="5112" width="9.109375" style="1"/>
    <col min="5113" max="5113" width="0.5546875" style="1" customWidth="1"/>
    <col min="5114" max="5114" width="2.6640625" style="1" customWidth="1"/>
    <col min="5115" max="5115" width="27.6640625" style="1" customWidth="1"/>
    <col min="5116" max="5116" width="22.6640625" style="1" customWidth="1"/>
    <col min="5117" max="5117" width="10.44140625" style="1" customWidth="1"/>
    <col min="5118" max="5119" width="11.6640625" style="1" customWidth="1"/>
    <col min="5120" max="5120" width="13.6640625" style="1" customWidth="1"/>
    <col min="5121" max="5121" width="14" style="1" customWidth="1"/>
    <col min="5122" max="5122" width="15.6640625" style="1" customWidth="1"/>
    <col min="5123" max="5123" width="6.33203125" style="1" customWidth="1"/>
    <col min="5124" max="5124" width="12.6640625" style="1" customWidth="1"/>
    <col min="5125" max="5125" width="0.44140625" style="1" customWidth="1"/>
    <col min="5126" max="5126" width="1" style="1" customWidth="1"/>
    <col min="5127" max="5368" width="9.109375" style="1"/>
    <col min="5369" max="5369" width="0.5546875" style="1" customWidth="1"/>
    <col min="5370" max="5370" width="2.6640625" style="1" customWidth="1"/>
    <col min="5371" max="5371" width="27.6640625" style="1" customWidth="1"/>
    <col min="5372" max="5372" width="22.6640625" style="1" customWidth="1"/>
    <col min="5373" max="5373" width="10.44140625" style="1" customWidth="1"/>
    <col min="5374" max="5375" width="11.6640625" style="1" customWidth="1"/>
    <col min="5376" max="5376" width="13.6640625" style="1" customWidth="1"/>
    <col min="5377" max="5377" width="14" style="1" customWidth="1"/>
    <col min="5378" max="5378" width="15.6640625" style="1" customWidth="1"/>
    <col min="5379" max="5379" width="6.33203125" style="1" customWidth="1"/>
    <col min="5380" max="5380" width="12.6640625" style="1" customWidth="1"/>
    <col min="5381" max="5381" width="0.44140625" style="1" customWidth="1"/>
    <col min="5382" max="5382" width="1" style="1" customWidth="1"/>
    <col min="5383" max="5624" width="9.109375" style="1"/>
    <col min="5625" max="5625" width="0.5546875" style="1" customWidth="1"/>
    <col min="5626" max="5626" width="2.6640625" style="1" customWidth="1"/>
    <col min="5627" max="5627" width="27.6640625" style="1" customWidth="1"/>
    <col min="5628" max="5628" width="22.6640625" style="1" customWidth="1"/>
    <col min="5629" max="5629" width="10.44140625" style="1" customWidth="1"/>
    <col min="5630" max="5631" width="11.6640625" style="1" customWidth="1"/>
    <col min="5632" max="5632" width="13.6640625" style="1" customWidth="1"/>
    <col min="5633" max="5633" width="14" style="1" customWidth="1"/>
    <col min="5634" max="5634" width="15.6640625" style="1" customWidth="1"/>
    <col min="5635" max="5635" width="6.33203125" style="1" customWidth="1"/>
    <col min="5636" max="5636" width="12.6640625" style="1" customWidth="1"/>
    <col min="5637" max="5637" width="0.44140625" style="1" customWidth="1"/>
    <col min="5638" max="5638" width="1" style="1" customWidth="1"/>
    <col min="5639" max="5880" width="9.109375" style="1"/>
    <col min="5881" max="5881" width="0.5546875" style="1" customWidth="1"/>
    <col min="5882" max="5882" width="2.6640625" style="1" customWidth="1"/>
    <col min="5883" max="5883" width="27.6640625" style="1" customWidth="1"/>
    <col min="5884" max="5884" width="22.6640625" style="1" customWidth="1"/>
    <col min="5885" max="5885" width="10.44140625" style="1" customWidth="1"/>
    <col min="5886" max="5887" width="11.6640625" style="1" customWidth="1"/>
    <col min="5888" max="5888" width="13.6640625" style="1" customWidth="1"/>
    <col min="5889" max="5889" width="14" style="1" customWidth="1"/>
    <col min="5890" max="5890" width="15.6640625" style="1" customWidth="1"/>
    <col min="5891" max="5891" width="6.33203125" style="1" customWidth="1"/>
    <col min="5892" max="5892" width="12.6640625" style="1" customWidth="1"/>
    <col min="5893" max="5893" width="0.44140625" style="1" customWidth="1"/>
    <col min="5894" max="5894" width="1" style="1" customWidth="1"/>
    <col min="5895" max="6136" width="9.109375" style="1"/>
    <col min="6137" max="6137" width="0.5546875" style="1" customWidth="1"/>
    <col min="6138" max="6138" width="2.6640625" style="1" customWidth="1"/>
    <col min="6139" max="6139" width="27.6640625" style="1" customWidth="1"/>
    <col min="6140" max="6140" width="22.6640625" style="1" customWidth="1"/>
    <col min="6141" max="6141" width="10.44140625" style="1" customWidth="1"/>
    <col min="6142" max="6143" width="11.6640625" style="1" customWidth="1"/>
    <col min="6144" max="6144" width="13.6640625" style="1" customWidth="1"/>
    <col min="6145" max="6145" width="14" style="1" customWidth="1"/>
    <col min="6146" max="6146" width="15.6640625" style="1" customWidth="1"/>
    <col min="6147" max="6147" width="6.33203125" style="1" customWidth="1"/>
    <col min="6148" max="6148" width="12.6640625" style="1" customWidth="1"/>
    <col min="6149" max="6149" width="0.44140625" style="1" customWidth="1"/>
    <col min="6150" max="6150" width="1" style="1" customWidth="1"/>
    <col min="6151" max="6392" width="9.109375" style="1"/>
    <col min="6393" max="6393" width="0.5546875" style="1" customWidth="1"/>
    <col min="6394" max="6394" width="2.6640625" style="1" customWidth="1"/>
    <col min="6395" max="6395" width="27.6640625" style="1" customWidth="1"/>
    <col min="6396" max="6396" width="22.6640625" style="1" customWidth="1"/>
    <col min="6397" max="6397" width="10.44140625" style="1" customWidth="1"/>
    <col min="6398" max="6399" width="11.6640625" style="1" customWidth="1"/>
    <col min="6400" max="6400" width="13.6640625" style="1" customWidth="1"/>
    <col min="6401" max="6401" width="14" style="1" customWidth="1"/>
    <col min="6402" max="6402" width="15.6640625" style="1" customWidth="1"/>
    <col min="6403" max="6403" width="6.33203125" style="1" customWidth="1"/>
    <col min="6404" max="6404" width="12.6640625" style="1" customWidth="1"/>
    <col min="6405" max="6405" width="0.44140625" style="1" customWidth="1"/>
    <col min="6406" max="6406" width="1" style="1" customWidth="1"/>
    <col min="6407" max="6648" width="9.109375" style="1"/>
    <col min="6649" max="6649" width="0.5546875" style="1" customWidth="1"/>
    <col min="6650" max="6650" width="2.6640625" style="1" customWidth="1"/>
    <col min="6651" max="6651" width="27.6640625" style="1" customWidth="1"/>
    <col min="6652" max="6652" width="22.6640625" style="1" customWidth="1"/>
    <col min="6653" max="6653" width="10.44140625" style="1" customWidth="1"/>
    <col min="6654" max="6655" width="11.6640625" style="1" customWidth="1"/>
    <col min="6656" max="6656" width="13.6640625" style="1" customWidth="1"/>
    <col min="6657" max="6657" width="14" style="1" customWidth="1"/>
    <col min="6658" max="6658" width="15.6640625" style="1" customWidth="1"/>
    <col min="6659" max="6659" width="6.33203125" style="1" customWidth="1"/>
    <col min="6660" max="6660" width="12.6640625" style="1" customWidth="1"/>
    <col min="6661" max="6661" width="0.44140625" style="1" customWidth="1"/>
    <col min="6662" max="6662" width="1" style="1" customWidth="1"/>
    <col min="6663" max="6904" width="9.109375" style="1"/>
    <col min="6905" max="6905" width="0.5546875" style="1" customWidth="1"/>
    <col min="6906" max="6906" width="2.6640625" style="1" customWidth="1"/>
    <col min="6907" max="6907" width="27.6640625" style="1" customWidth="1"/>
    <col min="6908" max="6908" width="22.6640625" style="1" customWidth="1"/>
    <col min="6909" max="6909" width="10.44140625" style="1" customWidth="1"/>
    <col min="6910" max="6911" width="11.6640625" style="1" customWidth="1"/>
    <col min="6912" max="6912" width="13.6640625" style="1" customWidth="1"/>
    <col min="6913" max="6913" width="14" style="1" customWidth="1"/>
    <col min="6914" max="6914" width="15.6640625" style="1" customWidth="1"/>
    <col min="6915" max="6915" width="6.33203125" style="1" customWidth="1"/>
    <col min="6916" max="6916" width="12.6640625" style="1" customWidth="1"/>
    <col min="6917" max="6917" width="0.44140625" style="1" customWidth="1"/>
    <col min="6918" max="6918" width="1" style="1" customWidth="1"/>
    <col min="6919" max="7160" width="9.109375" style="1"/>
    <col min="7161" max="7161" width="0.5546875" style="1" customWidth="1"/>
    <col min="7162" max="7162" width="2.6640625" style="1" customWidth="1"/>
    <col min="7163" max="7163" width="27.6640625" style="1" customWidth="1"/>
    <col min="7164" max="7164" width="22.6640625" style="1" customWidth="1"/>
    <col min="7165" max="7165" width="10.44140625" style="1" customWidth="1"/>
    <col min="7166" max="7167" width="11.6640625" style="1" customWidth="1"/>
    <col min="7168" max="7168" width="13.6640625" style="1" customWidth="1"/>
    <col min="7169" max="7169" width="14" style="1" customWidth="1"/>
    <col min="7170" max="7170" width="15.6640625" style="1" customWidth="1"/>
    <col min="7171" max="7171" width="6.33203125" style="1" customWidth="1"/>
    <col min="7172" max="7172" width="12.6640625" style="1" customWidth="1"/>
    <col min="7173" max="7173" width="0.44140625" style="1" customWidth="1"/>
    <col min="7174" max="7174" width="1" style="1" customWidth="1"/>
    <col min="7175" max="7416" width="9.109375" style="1"/>
    <col min="7417" max="7417" width="0.5546875" style="1" customWidth="1"/>
    <col min="7418" max="7418" width="2.6640625" style="1" customWidth="1"/>
    <col min="7419" max="7419" width="27.6640625" style="1" customWidth="1"/>
    <col min="7420" max="7420" width="22.6640625" style="1" customWidth="1"/>
    <col min="7421" max="7421" width="10.44140625" style="1" customWidth="1"/>
    <col min="7422" max="7423" width="11.6640625" style="1" customWidth="1"/>
    <col min="7424" max="7424" width="13.6640625" style="1" customWidth="1"/>
    <col min="7425" max="7425" width="14" style="1" customWidth="1"/>
    <col min="7426" max="7426" width="15.6640625" style="1" customWidth="1"/>
    <col min="7427" max="7427" width="6.33203125" style="1" customWidth="1"/>
    <col min="7428" max="7428" width="12.6640625" style="1" customWidth="1"/>
    <col min="7429" max="7429" width="0.44140625" style="1" customWidth="1"/>
    <col min="7430" max="7430" width="1" style="1" customWidth="1"/>
    <col min="7431" max="7672" width="9.109375" style="1"/>
    <col min="7673" max="7673" width="0.5546875" style="1" customWidth="1"/>
    <col min="7674" max="7674" width="2.6640625" style="1" customWidth="1"/>
    <col min="7675" max="7675" width="27.6640625" style="1" customWidth="1"/>
    <col min="7676" max="7676" width="22.6640625" style="1" customWidth="1"/>
    <col min="7677" max="7677" width="10.44140625" style="1" customWidth="1"/>
    <col min="7678" max="7679" width="11.6640625" style="1" customWidth="1"/>
    <col min="7680" max="7680" width="13.6640625" style="1" customWidth="1"/>
    <col min="7681" max="7681" width="14" style="1" customWidth="1"/>
    <col min="7682" max="7682" width="15.6640625" style="1" customWidth="1"/>
    <col min="7683" max="7683" width="6.33203125" style="1" customWidth="1"/>
    <col min="7684" max="7684" width="12.6640625" style="1" customWidth="1"/>
    <col min="7685" max="7685" width="0.44140625" style="1" customWidth="1"/>
    <col min="7686" max="7686" width="1" style="1" customWidth="1"/>
    <col min="7687" max="7928" width="9.109375" style="1"/>
    <col min="7929" max="7929" width="0.5546875" style="1" customWidth="1"/>
    <col min="7930" max="7930" width="2.6640625" style="1" customWidth="1"/>
    <col min="7931" max="7931" width="27.6640625" style="1" customWidth="1"/>
    <col min="7932" max="7932" width="22.6640625" style="1" customWidth="1"/>
    <col min="7933" max="7933" width="10.44140625" style="1" customWidth="1"/>
    <col min="7934" max="7935" width="11.6640625" style="1" customWidth="1"/>
    <col min="7936" max="7936" width="13.6640625" style="1" customWidth="1"/>
    <col min="7937" max="7937" width="14" style="1" customWidth="1"/>
    <col min="7938" max="7938" width="15.6640625" style="1" customWidth="1"/>
    <col min="7939" max="7939" width="6.33203125" style="1" customWidth="1"/>
    <col min="7940" max="7940" width="12.6640625" style="1" customWidth="1"/>
    <col min="7941" max="7941" width="0.44140625" style="1" customWidth="1"/>
    <col min="7942" max="7942" width="1" style="1" customWidth="1"/>
    <col min="7943" max="8184" width="9.109375" style="1"/>
    <col min="8185" max="8185" width="0.5546875" style="1" customWidth="1"/>
    <col min="8186" max="8186" width="2.6640625" style="1" customWidth="1"/>
    <col min="8187" max="8187" width="27.6640625" style="1" customWidth="1"/>
    <col min="8188" max="8188" width="22.6640625" style="1" customWidth="1"/>
    <col min="8189" max="8189" width="10.44140625" style="1" customWidth="1"/>
    <col min="8190" max="8191" width="11.6640625" style="1" customWidth="1"/>
    <col min="8192" max="8192" width="13.6640625" style="1" customWidth="1"/>
    <col min="8193" max="8193" width="14" style="1" customWidth="1"/>
    <col min="8194" max="8194" width="15.6640625" style="1" customWidth="1"/>
    <col min="8195" max="8195" width="6.33203125" style="1" customWidth="1"/>
    <col min="8196" max="8196" width="12.6640625" style="1" customWidth="1"/>
    <col min="8197" max="8197" width="0.44140625" style="1" customWidth="1"/>
    <col min="8198" max="8198" width="1" style="1" customWidth="1"/>
    <col min="8199" max="8440" width="9.109375" style="1"/>
    <col min="8441" max="8441" width="0.5546875" style="1" customWidth="1"/>
    <col min="8442" max="8442" width="2.6640625" style="1" customWidth="1"/>
    <col min="8443" max="8443" width="27.6640625" style="1" customWidth="1"/>
    <col min="8444" max="8444" width="22.6640625" style="1" customWidth="1"/>
    <col min="8445" max="8445" width="10.44140625" style="1" customWidth="1"/>
    <col min="8446" max="8447" width="11.6640625" style="1" customWidth="1"/>
    <col min="8448" max="8448" width="13.6640625" style="1" customWidth="1"/>
    <col min="8449" max="8449" width="14" style="1" customWidth="1"/>
    <col min="8450" max="8450" width="15.6640625" style="1" customWidth="1"/>
    <col min="8451" max="8451" width="6.33203125" style="1" customWidth="1"/>
    <col min="8452" max="8452" width="12.6640625" style="1" customWidth="1"/>
    <col min="8453" max="8453" width="0.44140625" style="1" customWidth="1"/>
    <col min="8454" max="8454" width="1" style="1" customWidth="1"/>
    <col min="8455" max="8696" width="9.109375" style="1"/>
    <col min="8697" max="8697" width="0.5546875" style="1" customWidth="1"/>
    <col min="8698" max="8698" width="2.6640625" style="1" customWidth="1"/>
    <col min="8699" max="8699" width="27.6640625" style="1" customWidth="1"/>
    <col min="8700" max="8700" width="22.6640625" style="1" customWidth="1"/>
    <col min="8701" max="8701" width="10.44140625" style="1" customWidth="1"/>
    <col min="8702" max="8703" width="11.6640625" style="1" customWidth="1"/>
    <col min="8704" max="8704" width="13.6640625" style="1" customWidth="1"/>
    <col min="8705" max="8705" width="14" style="1" customWidth="1"/>
    <col min="8706" max="8706" width="15.6640625" style="1" customWidth="1"/>
    <col min="8707" max="8707" width="6.33203125" style="1" customWidth="1"/>
    <col min="8708" max="8708" width="12.6640625" style="1" customWidth="1"/>
    <col min="8709" max="8709" width="0.44140625" style="1" customWidth="1"/>
    <col min="8710" max="8710" width="1" style="1" customWidth="1"/>
    <col min="8711" max="8952" width="9.109375" style="1"/>
    <col min="8953" max="8953" width="0.5546875" style="1" customWidth="1"/>
    <col min="8954" max="8954" width="2.6640625" style="1" customWidth="1"/>
    <col min="8955" max="8955" width="27.6640625" style="1" customWidth="1"/>
    <col min="8956" max="8956" width="22.6640625" style="1" customWidth="1"/>
    <col min="8957" max="8957" width="10.44140625" style="1" customWidth="1"/>
    <col min="8958" max="8959" width="11.6640625" style="1" customWidth="1"/>
    <col min="8960" max="8960" width="13.6640625" style="1" customWidth="1"/>
    <col min="8961" max="8961" width="14" style="1" customWidth="1"/>
    <col min="8962" max="8962" width="15.6640625" style="1" customWidth="1"/>
    <col min="8963" max="8963" width="6.33203125" style="1" customWidth="1"/>
    <col min="8964" max="8964" width="12.6640625" style="1" customWidth="1"/>
    <col min="8965" max="8965" width="0.44140625" style="1" customWidth="1"/>
    <col min="8966" max="8966" width="1" style="1" customWidth="1"/>
    <col min="8967" max="9208" width="9.109375" style="1"/>
    <col min="9209" max="9209" width="0.5546875" style="1" customWidth="1"/>
    <col min="9210" max="9210" width="2.6640625" style="1" customWidth="1"/>
    <col min="9211" max="9211" width="27.6640625" style="1" customWidth="1"/>
    <col min="9212" max="9212" width="22.6640625" style="1" customWidth="1"/>
    <col min="9213" max="9213" width="10.44140625" style="1" customWidth="1"/>
    <col min="9214" max="9215" width="11.6640625" style="1" customWidth="1"/>
    <col min="9216" max="9216" width="13.6640625" style="1" customWidth="1"/>
    <col min="9217" max="9217" width="14" style="1" customWidth="1"/>
    <col min="9218" max="9218" width="15.6640625" style="1" customWidth="1"/>
    <col min="9219" max="9219" width="6.33203125" style="1" customWidth="1"/>
    <col min="9220" max="9220" width="12.6640625" style="1" customWidth="1"/>
    <col min="9221" max="9221" width="0.44140625" style="1" customWidth="1"/>
    <col min="9222" max="9222" width="1" style="1" customWidth="1"/>
    <col min="9223" max="9464" width="9.109375" style="1"/>
    <col min="9465" max="9465" width="0.5546875" style="1" customWidth="1"/>
    <col min="9466" max="9466" width="2.6640625" style="1" customWidth="1"/>
    <col min="9467" max="9467" width="27.6640625" style="1" customWidth="1"/>
    <col min="9468" max="9468" width="22.6640625" style="1" customWidth="1"/>
    <col min="9469" max="9469" width="10.44140625" style="1" customWidth="1"/>
    <col min="9470" max="9471" width="11.6640625" style="1" customWidth="1"/>
    <col min="9472" max="9472" width="13.6640625" style="1" customWidth="1"/>
    <col min="9473" max="9473" width="14" style="1" customWidth="1"/>
    <col min="9474" max="9474" width="15.6640625" style="1" customWidth="1"/>
    <col min="9475" max="9475" width="6.33203125" style="1" customWidth="1"/>
    <col min="9476" max="9476" width="12.6640625" style="1" customWidth="1"/>
    <col min="9477" max="9477" width="0.44140625" style="1" customWidth="1"/>
    <col min="9478" max="9478" width="1" style="1" customWidth="1"/>
    <col min="9479" max="9720" width="9.109375" style="1"/>
    <col min="9721" max="9721" width="0.5546875" style="1" customWidth="1"/>
    <col min="9722" max="9722" width="2.6640625" style="1" customWidth="1"/>
    <col min="9723" max="9723" width="27.6640625" style="1" customWidth="1"/>
    <col min="9724" max="9724" width="22.6640625" style="1" customWidth="1"/>
    <col min="9725" max="9725" width="10.44140625" style="1" customWidth="1"/>
    <col min="9726" max="9727" width="11.6640625" style="1" customWidth="1"/>
    <col min="9728" max="9728" width="13.6640625" style="1" customWidth="1"/>
    <col min="9729" max="9729" width="14" style="1" customWidth="1"/>
    <col min="9730" max="9730" width="15.6640625" style="1" customWidth="1"/>
    <col min="9731" max="9731" width="6.33203125" style="1" customWidth="1"/>
    <col min="9732" max="9732" width="12.6640625" style="1" customWidth="1"/>
    <col min="9733" max="9733" width="0.44140625" style="1" customWidth="1"/>
    <col min="9734" max="9734" width="1" style="1" customWidth="1"/>
    <col min="9735" max="9976" width="9.109375" style="1"/>
    <col min="9977" max="9977" width="0.5546875" style="1" customWidth="1"/>
    <col min="9978" max="9978" width="2.6640625" style="1" customWidth="1"/>
    <col min="9979" max="9979" width="27.6640625" style="1" customWidth="1"/>
    <col min="9980" max="9980" width="22.6640625" style="1" customWidth="1"/>
    <col min="9981" max="9981" width="10.44140625" style="1" customWidth="1"/>
    <col min="9982" max="9983" width="11.6640625" style="1" customWidth="1"/>
    <col min="9984" max="9984" width="13.6640625" style="1" customWidth="1"/>
    <col min="9985" max="9985" width="14" style="1" customWidth="1"/>
    <col min="9986" max="9986" width="15.6640625" style="1" customWidth="1"/>
    <col min="9987" max="9987" width="6.33203125" style="1" customWidth="1"/>
    <col min="9988" max="9988" width="12.6640625" style="1" customWidth="1"/>
    <col min="9989" max="9989" width="0.44140625" style="1" customWidth="1"/>
    <col min="9990" max="9990" width="1" style="1" customWidth="1"/>
    <col min="9991" max="10232" width="9.109375" style="1"/>
    <col min="10233" max="10233" width="0.5546875" style="1" customWidth="1"/>
    <col min="10234" max="10234" width="2.6640625" style="1" customWidth="1"/>
    <col min="10235" max="10235" width="27.6640625" style="1" customWidth="1"/>
    <col min="10236" max="10236" width="22.6640625" style="1" customWidth="1"/>
    <col min="10237" max="10237" width="10.44140625" style="1" customWidth="1"/>
    <col min="10238" max="10239" width="11.6640625" style="1" customWidth="1"/>
    <col min="10240" max="10240" width="13.6640625" style="1" customWidth="1"/>
    <col min="10241" max="10241" width="14" style="1" customWidth="1"/>
    <col min="10242" max="10242" width="15.6640625" style="1" customWidth="1"/>
    <col min="10243" max="10243" width="6.33203125" style="1" customWidth="1"/>
    <col min="10244" max="10244" width="12.6640625" style="1" customWidth="1"/>
    <col min="10245" max="10245" width="0.44140625" style="1" customWidth="1"/>
    <col min="10246" max="10246" width="1" style="1" customWidth="1"/>
    <col min="10247" max="10488" width="9.109375" style="1"/>
    <col min="10489" max="10489" width="0.5546875" style="1" customWidth="1"/>
    <col min="10490" max="10490" width="2.6640625" style="1" customWidth="1"/>
    <col min="10491" max="10491" width="27.6640625" style="1" customWidth="1"/>
    <col min="10492" max="10492" width="22.6640625" style="1" customWidth="1"/>
    <col min="10493" max="10493" width="10.44140625" style="1" customWidth="1"/>
    <col min="10494" max="10495" width="11.6640625" style="1" customWidth="1"/>
    <col min="10496" max="10496" width="13.6640625" style="1" customWidth="1"/>
    <col min="10497" max="10497" width="14" style="1" customWidth="1"/>
    <col min="10498" max="10498" width="15.6640625" style="1" customWidth="1"/>
    <col min="10499" max="10499" width="6.33203125" style="1" customWidth="1"/>
    <col min="10500" max="10500" width="12.6640625" style="1" customWidth="1"/>
    <col min="10501" max="10501" width="0.44140625" style="1" customWidth="1"/>
    <col min="10502" max="10502" width="1" style="1" customWidth="1"/>
    <col min="10503" max="10744" width="9.109375" style="1"/>
    <col min="10745" max="10745" width="0.5546875" style="1" customWidth="1"/>
    <col min="10746" max="10746" width="2.6640625" style="1" customWidth="1"/>
    <col min="10747" max="10747" width="27.6640625" style="1" customWidth="1"/>
    <col min="10748" max="10748" width="22.6640625" style="1" customWidth="1"/>
    <col min="10749" max="10749" width="10.44140625" style="1" customWidth="1"/>
    <col min="10750" max="10751" width="11.6640625" style="1" customWidth="1"/>
    <col min="10752" max="10752" width="13.6640625" style="1" customWidth="1"/>
    <col min="10753" max="10753" width="14" style="1" customWidth="1"/>
    <col min="10754" max="10754" width="15.6640625" style="1" customWidth="1"/>
    <col min="10755" max="10755" width="6.33203125" style="1" customWidth="1"/>
    <col min="10756" max="10756" width="12.6640625" style="1" customWidth="1"/>
    <col min="10757" max="10757" width="0.44140625" style="1" customWidth="1"/>
    <col min="10758" max="10758" width="1" style="1" customWidth="1"/>
    <col min="10759" max="11000" width="9.109375" style="1"/>
    <col min="11001" max="11001" width="0.5546875" style="1" customWidth="1"/>
    <col min="11002" max="11002" width="2.6640625" style="1" customWidth="1"/>
    <col min="11003" max="11003" width="27.6640625" style="1" customWidth="1"/>
    <col min="11004" max="11004" width="22.6640625" style="1" customWidth="1"/>
    <col min="11005" max="11005" width="10.44140625" style="1" customWidth="1"/>
    <col min="11006" max="11007" width="11.6640625" style="1" customWidth="1"/>
    <col min="11008" max="11008" width="13.6640625" style="1" customWidth="1"/>
    <col min="11009" max="11009" width="14" style="1" customWidth="1"/>
    <col min="11010" max="11010" width="15.6640625" style="1" customWidth="1"/>
    <col min="11011" max="11011" width="6.33203125" style="1" customWidth="1"/>
    <col min="11012" max="11012" width="12.6640625" style="1" customWidth="1"/>
    <col min="11013" max="11013" width="0.44140625" style="1" customWidth="1"/>
    <col min="11014" max="11014" width="1" style="1" customWidth="1"/>
    <col min="11015" max="11256" width="9.109375" style="1"/>
    <col min="11257" max="11257" width="0.5546875" style="1" customWidth="1"/>
    <col min="11258" max="11258" width="2.6640625" style="1" customWidth="1"/>
    <col min="11259" max="11259" width="27.6640625" style="1" customWidth="1"/>
    <col min="11260" max="11260" width="22.6640625" style="1" customWidth="1"/>
    <col min="11261" max="11261" width="10.44140625" style="1" customWidth="1"/>
    <col min="11262" max="11263" width="11.6640625" style="1" customWidth="1"/>
    <col min="11264" max="11264" width="13.6640625" style="1" customWidth="1"/>
    <col min="11265" max="11265" width="14" style="1" customWidth="1"/>
    <col min="11266" max="11266" width="15.6640625" style="1" customWidth="1"/>
    <col min="11267" max="11267" width="6.33203125" style="1" customWidth="1"/>
    <col min="11268" max="11268" width="12.6640625" style="1" customWidth="1"/>
    <col min="11269" max="11269" width="0.44140625" style="1" customWidth="1"/>
    <col min="11270" max="11270" width="1" style="1" customWidth="1"/>
    <col min="11271" max="11512" width="9.109375" style="1"/>
    <col min="11513" max="11513" width="0.5546875" style="1" customWidth="1"/>
    <col min="11514" max="11514" width="2.6640625" style="1" customWidth="1"/>
    <col min="11515" max="11515" width="27.6640625" style="1" customWidth="1"/>
    <col min="11516" max="11516" width="22.6640625" style="1" customWidth="1"/>
    <col min="11517" max="11517" width="10.44140625" style="1" customWidth="1"/>
    <col min="11518" max="11519" width="11.6640625" style="1" customWidth="1"/>
    <col min="11520" max="11520" width="13.6640625" style="1" customWidth="1"/>
    <col min="11521" max="11521" width="14" style="1" customWidth="1"/>
    <col min="11522" max="11522" width="15.6640625" style="1" customWidth="1"/>
    <col min="11523" max="11523" width="6.33203125" style="1" customWidth="1"/>
    <col min="11524" max="11524" width="12.6640625" style="1" customWidth="1"/>
    <col min="11525" max="11525" width="0.44140625" style="1" customWidth="1"/>
    <col min="11526" max="11526" width="1" style="1" customWidth="1"/>
    <col min="11527" max="11768" width="9.109375" style="1"/>
    <col min="11769" max="11769" width="0.5546875" style="1" customWidth="1"/>
    <col min="11770" max="11770" width="2.6640625" style="1" customWidth="1"/>
    <col min="11771" max="11771" width="27.6640625" style="1" customWidth="1"/>
    <col min="11772" max="11772" width="22.6640625" style="1" customWidth="1"/>
    <col min="11773" max="11773" width="10.44140625" style="1" customWidth="1"/>
    <col min="11774" max="11775" width="11.6640625" style="1" customWidth="1"/>
    <col min="11776" max="11776" width="13.6640625" style="1" customWidth="1"/>
    <col min="11777" max="11777" width="14" style="1" customWidth="1"/>
    <col min="11778" max="11778" width="15.6640625" style="1" customWidth="1"/>
    <col min="11779" max="11779" width="6.33203125" style="1" customWidth="1"/>
    <col min="11780" max="11780" width="12.6640625" style="1" customWidth="1"/>
    <col min="11781" max="11781" width="0.44140625" style="1" customWidth="1"/>
    <col min="11782" max="11782" width="1" style="1" customWidth="1"/>
    <col min="11783" max="12024" width="9.109375" style="1"/>
    <col min="12025" max="12025" width="0.5546875" style="1" customWidth="1"/>
    <col min="12026" max="12026" width="2.6640625" style="1" customWidth="1"/>
    <col min="12027" max="12027" width="27.6640625" style="1" customWidth="1"/>
    <col min="12028" max="12028" width="22.6640625" style="1" customWidth="1"/>
    <col min="12029" max="12029" width="10.44140625" style="1" customWidth="1"/>
    <col min="12030" max="12031" width="11.6640625" style="1" customWidth="1"/>
    <col min="12032" max="12032" width="13.6640625" style="1" customWidth="1"/>
    <col min="12033" max="12033" width="14" style="1" customWidth="1"/>
    <col min="12034" max="12034" width="15.6640625" style="1" customWidth="1"/>
    <col min="12035" max="12035" width="6.33203125" style="1" customWidth="1"/>
    <col min="12036" max="12036" width="12.6640625" style="1" customWidth="1"/>
    <col min="12037" max="12037" width="0.44140625" style="1" customWidth="1"/>
    <col min="12038" max="12038" width="1" style="1" customWidth="1"/>
    <col min="12039" max="12280" width="9.109375" style="1"/>
    <col min="12281" max="12281" width="0.5546875" style="1" customWidth="1"/>
    <col min="12282" max="12282" width="2.6640625" style="1" customWidth="1"/>
    <col min="12283" max="12283" width="27.6640625" style="1" customWidth="1"/>
    <col min="12284" max="12284" width="22.6640625" style="1" customWidth="1"/>
    <col min="12285" max="12285" width="10.44140625" style="1" customWidth="1"/>
    <col min="12286" max="12287" width="11.6640625" style="1" customWidth="1"/>
    <col min="12288" max="12288" width="13.6640625" style="1" customWidth="1"/>
    <col min="12289" max="12289" width="14" style="1" customWidth="1"/>
    <col min="12290" max="12290" width="15.6640625" style="1" customWidth="1"/>
    <col min="12291" max="12291" width="6.33203125" style="1" customWidth="1"/>
    <col min="12292" max="12292" width="12.6640625" style="1" customWidth="1"/>
    <col min="12293" max="12293" width="0.44140625" style="1" customWidth="1"/>
    <col min="12294" max="12294" width="1" style="1" customWidth="1"/>
    <col min="12295" max="12536" width="9.109375" style="1"/>
    <col min="12537" max="12537" width="0.5546875" style="1" customWidth="1"/>
    <col min="12538" max="12538" width="2.6640625" style="1" customWidth="1"/>
    <col min="12539" max="12539" width="27.6640625" style="1" customWidth="1"/>
    <col min="12540" max="12540" width="22.6640625" style="1" customWidth="1"/>
    <col min="12541" max="12541" width="10.44140625" style="1" customWidth="1"/>
    <col min="12542" max="12543" width="11.6640625" style="1" customWidth="1"/>
    <col min="12544" max="12544" width="13.6640625" style="1" customWidth="1"/>
    <col min="12545" max="12545" width="14" style="1" customWidth="1"/>
    <col min="12546" max="12546" width="15.6640625" style="1" customWidth="1"/>
    <col min="12547" max="12547" width="6.33203125" style="1" customWidth="1"/>
    <col min="12548" max="12548" width="12.6640625" style="1" customWidth="1"/>
    <col min="12549" max="12549" width="0.44140625" style="1" customWidth="1"/>
    <col min="12550" max="12550" width="1" style="1" customWidth="1"/>
    <col min="12551" max="12792" width="9.109375" style="1"/>
    <col min="12793" max="12793" width="0.5546875" style="1" customWidth="1"/>
    <col min="12794" max="12794" width="2.6640625" style="1" customWidth="1"/>
    <col min="12795" max="12795" width="27.6640625" style="1" customWidth="1"/>
    <col min="12796" max="12796" width="22.6640625" style="1" customWidth="1"/>
    <col min="12797" max="12797" width="10.44140625" style="1" customWidth="1"/>
    <col min="12798" max="12799" width="11.6640625" style="1" customWidth="1"/>
    <col min="12800" max="12800" width="13.6640625" style="1" customWidth="1"/>
    <col min="12801" max="12801" width="14" style="1" customWidth="1"/>
    <col min="12802" max="12802" width="15.6640625" style="1" customWidth="1"/>
    <col min="12803" max="12803" width="6.33203125" style="1" customWidth="1"/>
    <col min="12804" max="12804" width="12.6640625" style="1" customWidth="1"/>
    <col min="12805" max="12805" width="0.44140625" style="1" customWidth="1"/>
    <col min="12806" max="12806" width="1" style="1" customWidth="1"/>
    <col min="12807" max="13048" width="9.109375" style="1"/>
    <col min="13049" max="13049" width="0.5546875" style="1" customWidth="1"/>
    <col min="13050" max="13050" width="2.6640625" style="1" customWidth="1"/>
    <col min="13051" max="13051" width="27.6640625" style="1" customWidth="1"/>
    <col min="13052" max="13052" width="22.6640625" style="1" customWidth="1"/>
    <col min="13053" max="13053" width="10.44140625" style="1" customWidth="1"/>
    <col min="13054" max="13055" width="11.6640625" style="1" customWidth="1"/>
    <col min="13056" max="13056" width="13.6640625" style="1" customWidth="1"/>
    <col min="13057" max="13057" width="14" style="1" customWidth="1"/>
    <col min="13058" max="13058" width="15.6640625" style="1" customWidth="1"/>
    <col min="13059" max="13059" width="6.33203125" style="1" customWidth="1"/>
    <col min="13060" max="13060" width="12.6640625" style="1" customWidth="1"/>
    <col min="13061" max="13061" width="0.44140625" style="1" customWidth="1"/>
    <col min="13062" max="13062" width="1" style="1" customWidth="1"/>
    <col min="13063" max="13304" width="9.109375" style="1"/>
    <col min="13305" max="13305" width="0.5546875" style="1" customWidth="1"/>
    <col min="13306" max="13306" width="2.6640625" style="1" customWidth="1"/>
    <col min="13307" max="13307" width="27.6640625" style="1" customWidth="1"/>
    <col min="13308" max="13308" width="22.6640625" style="1" customWidth="1"/>
    <col min="13309" max="13309" width="10.44140625" style="1" customWidth="1"/>
    <col min="13310" max="13311" width="11.6640625" style="1" customWidth="1"/>
    <col min="13312" max="13312" width="13.6640625" style="1" customWidth="1"/>
    <col min="13313" max="13313" width="14" style="1" customWidth="1"/>
    <col min="13314" max="13314" width="15.6640625" style="1" customWidth="1"/>
    <col min="13315" max="13315" width="6.33203125" style="1" customWidth="1"/>
    <col min="13316" max="13316" width="12.6640625" style="1" customWidth="1"/>
    <col min="13317" max="13317" width="0.44140625" style="1" customWidth="1"/>
    <col min="13318" max="13318" width="1" style="1" customWidth="1"/>
    <col min="13319" max="13560" width="9.109375" style="1"/>
    <col min="13561" max="13561" width="0.5546875" style="1" customWidth="1"/>
    <col min="13562" max="13562" width="2.6640625" style="1" customWidth="1"/>
    <col min="13563" max="13563" width="27.6640625" style="1" customWidth="1"/>
    <col min="13564" max="13564" width="22.6640625" style="1" customWidth="1"/>
    <col min="13565" max="13565" width="10.44140625" style="1" customWidth="1"/>
    <col min="13566" max="13567" width="11.6640625" style="1" customWidth="1"/>
    <col min="13568" max="13568" width="13.6640625" style="1" customWidth="1"/>
    <col min="13569" max="13569" width="14" style="1" customWidth="1"/>
    <col min="13570" max="13570" width="15.6640625" style="1" customWidth="1"/>
    <col min="13571" max="13571" width="6.33203125" style="1" customWidth="1"/>
    <col min="13572" max="13572" width="12.6640625" style="1" customWidth="1"/>
    <col min="13573" max="13573" width="0.44140625" style="1" customWidth="1"/>
    <col min="13574" max="13574" width="1" style="1" customWidth="1"/>
    <col min="13575" max="13816" width="9.109375" style="1"/>
    <col min="13817" max="13817" width="0.5546875" style="1" customWidth="1"/>
    <col min="13818" max="13818" width="2.6640625" style="1" customWidth="1"/>
    <col min="13819" max="13819" width="27.6640625" style="1" customWidth="1"/>
    <col min="13820" max="13820" width="22.6640625" style="1" customWidth="1"/>
    <col min="13821" max="13821" width="10.44140625" style="1" customWidth="1"/>
    <col min="13822" max="13823" width="11.6640625" style="1" customWidth="1"/>
    <col min="13824" max="13824" width="13.6640625" style="1" customWidth="1"/>
    <col min="13825" max="13825" width="14" style="1" customWidth="1"/>
    <col min="13826" max="13826" width="15.6640625" style="1" customWidth="1"/>
    <col min="13827" max="13827" width="6.33203125" style="1" customWidth="1"/>
    <col min="13828" max="13828" width="12.6640625" style="1" customWidth="1"/>
    <col min="13829" max="13829" width="0.44140625" style="1" customWidth="1"/>
    <col min="13830" max="13830" width="1" style="1" customWidth="1"/>
    <col min="13831" max="14072" width="9.109375" style="1"/>
    <col min="14073" max="14073" width="0.5546875" style="1" customWidth="1"/>
    <col min="14074" max="14074" width="2.6640625" style="1" customWidth="1"/>
    <col min="14075" max="14075" width="27.6640625" style="1" customWidth="1"/>
    <col min="14076" max="14076" width="22.6640625" style="1" customWidth="1"/>
    <col min="14077" max="14077" width="10.44140625" style="1" customWidth="1"/>
    <col min="14078" max="14079" width="11.6640625" style="1" customWidth="1"/>
    <col min="14080" max="14080" width="13.6640625" style="1" customWidth="1"/>
    <col min="14081" max="14081" width="14" style="1" customWidth="1"/>
    <col min="14082" max="14082" width="15.6640625" style="1" customWidth="1"/>
    <col min="14083" max="14083" width="6.33203125" style="1" customWidth="1"/>
    <col min="14084" max="14084" width="12.6640625" style="1" customWidth="1"/>
    <col min="14085" max="14085" width="0.44140625" style="1" customWidth="1"/>
    <col min="14086" max="14086" width="1" style="1" customWidth="1"/>
    <col min="14087" max="14328" width="9.109375" style="1"/>
    <col min="14329" max="14329" width="0.5546875" style="1" customWidth="1"/>
    <col min="14330" max="14330" width="2.6640625" style="1" customWidth="1"/>
    <col min="14331" max="14331" width="27.6640625" style="1" customWidth="1"/>
    <col min="14332" max="14332" width="22.6640625" style="1" customWidth="1"/>
    <col min="14333" max="14333" width="10.44140625" style="1" customWidth="1"/>
    <col min="14334" max="14335" width="11.6640625" style="1" customWidth="1"/>
    <col min="14336" max="14336" width="13.6640625" style="1" customWidth="1"/>
    <col min="14337" max="14337" width="14" style="1" customWidth="1"/>
    <col min="14338" max="14338" width="15.6640625" style="1" customWidth="1"/>
    <col min="14339" max="14339" width="6.33203125" style="1" customWidth="1"/>
    <col min="14340" max="14340" width="12.6640625" style="1" customWidth="1"/>
    <col min="14341" max="14341" width="0.44140625" style="1" customWidth="1"/>
    <col min="14342" max="14342" width="1" style="1" customWidth="1"/>
    <col min="14343" max="14584" width="9.109375" style="1"/>
    <col min="14585" max="14585" width="0.5546875" style="1" customWidth="1"/>
    <col min="14586" max="14586" width="2.6640625" style="1" customWidth="1"/>
    <col min="14587" max="14587" width="27.6640625" style="1" customWidth="1"/>
    <col min="14588" max="14588" width="22.6640625" style="1" customWidth="1"/>
    <col min="14589" max="14589" width="10.44140625" style="1" customWidth="1"/>
    <col min="14590" max="14591" width="11.6640625" style="1" customWidth="1"/>
    <col min="14592" max="14592" width="13.6640625" style="1" customWidth="1"/>
    <col min="14593" max="14593" width="14" style="1" customWidth="1"/>
    <col min="14594" max="14594" width="15.6640625" style="1" customWidth="1"/>
    <col min="14595" max="14595" width="6.33203125" style="1" customWidth="1"/>
    <col min="14596" max="14596" width="12.6640625" style="1" customWidth="1"/>
    <col min="14597" max="14597" width="0.44140625" style="1" customWidth="1"/>
    <col min="14598" max="14598" width="1" style="1" customWidth="1"/>
    <col min="14599" max="14840" width="9.109375" style="1"/>
    <col min="14841" max="14841" width="0.5546875" style="1" customWidth="1"/>
    <col min="14842" max="14842" width="2.6640625" style="1" customWidth="1"/>
    <col min="14843" max="14843" width="27.6640625" style="1" customWidth="1"/>
    <col min="14844" max="14844" width="22.6640625" style="1" customWidth="1"/>
    <col min="14845" max="14845" width="10.44140625" style="1" customWidth="1"/>
    <col min="14846" max="14847" width="11.6640625" style="1" customWidth="1"/>
    <col min="14848" max="14848" width="13.6640625" style="1" customWidth="1"/>
    <col min="14849" max="14849" width="14" style="1" customWidth="1"/>
    <col min="14850" max="14850" width="15.6640625" style="1" customWidth="1"/>
    <col min="14851" max="14851" width="6.33203125" style="1" customWidth="1"/>
    <col min="14852" max="14852" width="12.6640625" style="1" customWidth="1"/>
    <col min="14853" max="14853" width="0.44140625" style="1" customWidth="1"/>
    <col min="14854" max="14854" width="1" style="1" customWidth="1"/>
    <col min="14855" max="15096" width="9.109375" style="1"/>
    <col min="15097" max="15097" width="0.5546875" style="1" customWidth="1"/>
    <col min="15098" max="15098" width="2.6640625" style="1" customWidth="1"/>
    <col min="15099" max="15099" width="27.6640625" style="1" customWidth="1"/>
    <col min="15100" max="15100" width="22.6640625" style="1" customWidth="1"/>
    <col min="15101" max="15101" width="10.44140625" style="1" customWidth="1"/>
    <col min="15102" max="15103" width="11.6640625" style="1" customWidth="1"/>
    <col min="15104" max="15104" width="13.6640625" style="1" customWidth="1"/>
    <col min="15105" max="15105" width="14" style="1" customWidth="1"/>
    <col min="15106" max="15106" width="15.6640625" style="1" customWidth="1"/>
    <col min="15107" max="15107" width="6.33203125" style="1" customWidth="1"/>
    <col min="15108" max="15108" width="12.6640625" style="1" customWidth="1"/>
    <col min="15109" max="15109" width="0.44140625" style="1" customWidth="1"/>
    <col min="15110" max="15110" width="1" style="1" customWidth="1"/>
    <col min="15111" max="15352" width="9.109375" style="1"/>
    <col min="15353" max="15353" width="0.5546875" style="1" customWidth="1"/>
    <col min="15354" max="15354" width="2.6640625" style="1" customWidth="1"/>
    <col min="15355" max="15355" width="27.6640625" style="1" customWidth="1"/>
    <col min="15356" max="15356" width="22.6640625" style="1" customWidth="1"/>
    <col min="15357" max="15357" width="10.44140625" style="1" customWidth="1"/>
    <col min="15358" max="15359" width="11.6640625" style="1" customWidth="1"/>
    <col min="15360" max="15360" width="13.6640625" style="1" customWidth="1"/>
    <col min="15361" max="15361" width="14" style="1" customWidth="1"/>
    <col min="15362" max="15362" width="15.6640625" style="1" customWidth="1"/>
    <col min="15363" max="15363" width="6.33203125" style="1" customWidth="1"/>
    <col min="15364" max="15364" width="12.6640625" style="1" customWidth="1"/>
    <col min="15365" max="15365" width="0.44140625" style="1" customWidth="1"/>
    <col min="15366" max="15366" width="1" style="1" customWidth="1"/>
    <col min="15367" max="15608" width="9.109375" style="1"/>
    <col min="15609" max="15609" width="0.5546875" style="1" customWidth="1"/>
    <col min="15610" max="15610" width="2.6640625" style="1" customWidth="1"/>
    <col min="15611" max="15611" width="27.6640625" style="1" customWidth="1"/>
    <col min="15612" max="15612" width="22.6640625" style="1" customWidth="1"/>
    <col min="15613" max="15613" width="10.44140625" style="1" customWidth="1"/>
    <col min="15614" max="15615" width="11.6640625" style="1" customWidth="1"/>
    <col min="15616" max="15616" width="13.6640625" style="1" customWidth="1"/>
    <col min="15617" max="15617" width="14" style="1" customWidth="1"/>
    <col min="15618" max="15618" width="15.6640625" style="1" customWidth="1"/>
    <col min="15619" max="15619" width="6.33203125" style="1" customWidth="1"/>
    <col min="15620" max="15620" width="12.6640625" style="1" customWidth="1"/>
    <col min="15621" max="15621" width="0.44140625" style="1" customWidth="1"/>
    <col min="15622" max="15622" width="1" style="1" customWidth="1"/>
    <col min="15623" max="15864" width="9.109375" style="1"/>
    <col min="15865" max="15865" width="0.5546875" style="1" customWidth="1"/>
    <col min="15866" max="15866" width="2.6640625" style="1" customWidth="1"/>
    <col min="15867" max="15867" width="27.6640625" style="1" customWidth="1"/>
    <col min="15868" max="15868" width="22.6640625" style="1" customWidth="1"/>
    <col min="15869" max="15869" width="10.44140625" style="1" customWidth="1"/>
    <col min="15870" max="15871" width="11.6640625" style="1" customWidth="1"/>
    <col min="15872" max="15872" width="13.6640625" style="1" customWidth="1"/>
    <col min="15873" max="15873" width="14" style="1" customWidth="1"/>
    <col min="15874" max="15874" width="15.6640625" style="1" customWidth="1"/>
    <col min="15875" max="15875" width="6.33203125" style="1" customWidth="1"/>
    <col min="15876" max="15876" width="12.6640625" style="1" customWidth="1"/>
    <col min="15877" max="15877" width="0.44140625" style="1" customWidth="1"/>
    <col min="15878" max="15878" width="1" style="1" customWidth="1"/>
    <col min="15879" max="16120" width="9.109375" style="1"/>
    <col min="16121" max="16121" width="0.5546875" style="1" customWidth="1"/>
    <col min="16122" max="16122" width="2.6640625" style="1" customWidth="1"/>
    <col min="16123" max="16123" width="27.6640625" style="1" customWidth="1"/>
    <col min="16124" max="16124" width="22.6640625" style="1" customWidth="1"/>
    <col min="16125" max="16125" width="10.44140625" style="1" customWidth="1"/>
    <col min="16126" max="16127" width="11.6640625" style="1" customWidth="1"/>
    <col min="16128" max="16128" width="13.6640625" style="1" customWidth="1"/>
    <col min="16129" max="16129" width="14" style="1" customWidth="1"/>
    <col min="16130" max="16130" width="15.6640625" style="1" customWidth="1"/>
    <col min="16131" max="16131" width="6.33203125" style="1" customWidth="1"/>
    <col min="16132" max="16132" width="12.6640625" style="1" customWidth="1"/>
    <col min="16133" max="16133" width="0.44140625" style="1" customWidth="1"/>
    <col min="16134" max="16134" width="1" style="1" customWidth="1"/>
    <col min="16135" max="16382" width="9.109375" style="1"/>
    <col min="16383" max="16384" width="9.109375" style="1" customWidth="1"/>
  </cols>
  <sheetData>
    <row r="1" spans="1:19" ht="3" customHeight="1">
      <c r="A1" s="71"/>
      <c r="B1" s="72"/>
      <c r="C1" s="72"/>
      <c r="D1" s="72"/>
      <c r="E1" s="72"/>
      <c r="F1" s="72"/>
      <c r="G1" s="72"/>
      <c r="H1" s="72"/>
      <c r="I1" s="72"/>
      <c r="J1" s="72"/>
      <c r="K1" s="131"/>
      <c r="L1" s="131"/>
      <c r="M1" s="72"/>
      <c r="N1" s="73"/>
    </row>
    <row r="2" spans="1:19" ht="96" customHeight="1">
      <c r="A2" s="74"/>
      <c r="C2" s="1540"/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69"/>
    </row>
    <row r="3" spans="1:19" ht="74.25" customHeight="1">
      <c r="A3" s="74"/>
      <c r="C3" s="1628"/>
      <c r="D3" s="1628"/>
      <c r="E3" s="1628"/>
      <c r="F3" s="1628"/>
      <c r="G3" s="9"/>
      <c r="H3" s="9"/>
      <c r="I3" s="9"/>
      <c r="J3" s="9"/>
      <c r="K3" s="1609"/>
      <c r="L3" s="1609"/>
      <c r="M3" s="9"/>
      <c r="N3" s="69"/>
      <c r="O3" s="9"/>
    </row>
    <row r="4" spans="1:19" ht="12" customHeight="1">
      <c r="A4" s="74"/>
      <c r="C4" s="232"/>
      <c r="D4" s="9"/>
      <c r="E4" s="9"/>
      <c r="F4" s="9"/>
      <c r="G4" s="9"/>
      <c r="H4" s="9"/>
      <c r="I4" s="9"/>
      <c r="J4" s="10"/>
      <c r="K4" s="10"/>
      <c r="L4" s="10"/>
      <c r="M4" s="9"/>
      <c r="N4" s="69"/>
      <c r="O4" s="9"/>
    </row>
    <row r="5" spans="1:19" ht="26.25" customHeight="1">
      <c r="A5" s="74"/>
      <c r="C5" s="466" t="e">
        <f>#REF!</f>
        <v>#REF!</v>
      </c>
      <c r="D5" s="156"/>
      <c r="E5" s="156"/>
      <c r="F5" s="153"/>
      <c r="G5" s="158"/>
      <c r="H5" s="158"/>
      <c r="I5" s="158"/>
      <c r="J5" s="10"/>
      <c r="K5" s="10"/>
      <c r="L5" s="10"/>
      <c r="M5" s="158"/>
      <c r="N5" s="69"/>
    </row>
    <row r="6" spans="1:19" ht="16.5" customHeight="1" thickBot="1">
      <c r="A6" s="74"/>
      <c r="J6" s="10"/>
      <c r="K6" s="10"/>
      <c r="L6" s="10"/>
      <c r="N6" s="69"/>
    </row>
    <row r="7" spans="1:19" s="29" customFormat="1" ht="75.599999999999994" customHeight="1" thickBot="1">
      <c r="A7" s="400"/>
      <c r="B7" s="437"/>
      <c r="C7" s="67" t="s">
        <v>0</v>
      </c>
      <c r="D7" s="67" t="s">
        <v>13</v>
      </c>
      <c r="E7" s="401"/>
      <c r="F7" s="369" t="s">
        <v>110</v>
      </c>
      <c r="G7" s="369" t="s">
        <v>9</v>
      </c>
      <c r="H7" s="369" t="s">
        <v>37</v>
      </c>
      <c r="I7" s="369" t="s">
        <v>30</v>
      </c>
      <c r="J7" s="369" t="s">
        <v>111</v>
      </c>
      <c r="K7" s="370"/>
      <c r="L7" s="1603" t="s">
        <v>323</v>
      </c>
      <c r="M7" s="1603"/>
      <c r="N7" s="402"/>
      <c r="O7" s="31"/>
    </row>
    <row r="8" spans="1:19" s="34" customFormat="1" ht="37.950000000000003" customHeight="1" thickBot="1">
      <c r="A8" s="403"/>
      <c r="B8" s="434"/>
      <c r="C8" s="1626" t="s">
        <v>127</v>
      </c>
      <c r="D8" s="1626"/>
      <c r="E8" s="1626"/>
      <c r="F8" s="1626"/>
      <c r="G8" s="1626"/>
      <c r="H8" s="35"/>
      <c r="I8" s="404"/>
      <c r="J8" s="305"/>
      <c r="K8" s="1611"/>
      <c r="L8" s="1611"/>
      <c r="M8" s="404"/>
      <c r="N8" s="405"/>
      <c r="O8" s="33"/>
    </row>
    <row r="9" spans="1:19" s="27" customFormat="1" ht="24.75" customHeight="1" thickBot="1">
      <c r="A9" s="102"/>
      <c r="B9" s="307"/>
      <c r="C9" s="304" t="s">
        <v>324</v>
      </c>
      <c r="D9" s="80" t="s">
        <v>27</v>
      </c>
      <c r="E9" s="305"/>
      <c r="F9" s="80" t="s">
        <v>113</v>
      </c>
      <c r="G9" s="306">
        <v>2497</v>
      </c>
      <c r="H9" s="80">
        <v>180</v>
      </c>
      <c r="I9" s="306">
        <v>4</v>
      </c>
      <c r="J9" s="80" t="s">
        <v>325</v>
      </c>
      <c r="K9" s="371"/>
      <c r="L9" s="1671">
        <v>28990</v>
      </c>
      <c r="M9" s="1671"/>
      <c r="N9" s="135"/>
      <c r="O9" s="8"/>
      <c r="P9" s="88"/>
    </row>
    <row r="10" spans="1:19" s="27" customFormat="1" ht="24.75" customHeight="1" thickBot="1">
      <c r="A10" s="102"/>
      <c r="B10" s="307"/>
      <c r="C10" s="304" t="s">
        <v>324</v>
      </c>
      <c r="D10" s="80" t="s">
        <v>28</v>
      </c>
      <c r="E10" s="305"/>
      <c r="F10" s="80" t="s">
        <v>113</v>
      </c>
      <c r="G10" s="306">
        <v>2497</v>
      </c>
      <c r="H10" s="80">
        <v>180</v>
      </c>
      <c r="I10" s="306">
        <v>4</v>
      </c>
      <c r="J10" s="80" t="s">
        <v>325</v>
      </c>
      <c r="K10" s="371"/>
      <c r="L10" s="1671">
        <v>31990</v>
      </c>
      <c r="M10" s="1671"/>
      <c r="N10" s="135"/>
      <c r="O10" s="8"/>
      <c r="P10" s="88"/>
      <c r="S10" s="315"/>
    </row>
    <row r="11" spans="1:19" s="27" customFormat="1" ht="24.75" customHeight="1" thickBot="1">
      <c r="A11" s="102"/>
      <c r="B11" s="307"/>
      <c r="C11" s="304" t="s">
        <v>324</v>
      </c>
      <c r="D11" s="80" t="s">
        <v>16</v>
      </c>
      <c r="E11" s="305"/>
      <c r="F11" s="80" t="s">
        <v>113</v>
      </c>
      <c r="G11" s="306">
        <v>2497</v>
      </c>
      <c r="H11" s="80">
        <v>180</v>
      </c>
      <c r="I11" s="306">
        <v>4</v>
      </c>
      <c r="J11" s="80" t="s">
        <v>325</v>
      </c>
      <c r="K11" s="371"/>
      <c r="L11" s="1671">
        <v>33490</v>
      </c>
      <c r="M11" s="1671"/>
      <c r="N11" s="135"/>
      <c r="O11" s="8"/>
      <c r="P11" s="88"/>
    </row>
    <row r="12" spans="1:19" s="27" customFormat="1" ht="24.75" customHeight="1" thickBot="1">
      <c r="A12" s="102"/>
      <c r="B12" s="307"/>
      <c r="C12" s="304" t="s">
        <v>324</v>
      </c>
      <c r="D12" s="80" t="s">
        <v>29</v>
      </c>
      <c r="E12" s="305"/>
      <c r="F12" s="80" t="s">
        <v>113</v>
      </c>
      <c r="G12" s="306">
        <v>2497</v>
      </c>
      <c r="H12" s="80">
        <v>180</v>
      </c>
      <c r="I12" s="306">
        <v>4</v>
      </c>
      <c r="J12" s="80" t="s">
        <v>325</v>
      </c>
      <c r="K12" s="371"/>
      <c r="L12" s="1671">
        <v>35990</v>
      </c>
      <c r="M12" s="1671"/>
      <c r="N12" s="135"/>
      <c r="O12" s="8"/>
      <c r="P12" s="88"/>
    </row>
    <row r="13" spans="1:19" s="27" customFormat="1" ht="24.75" customHeight="1" thickBot="1">
      <c r="A13" s="102"/>
      <c r="B13" s="307"/>
      <c r="C13" s="304" t="s">
        <v>324</v>
      </c>
      <c r="D13" s="80" t="s">
        <v>56</v>
      </c>
      <c r="E13" s="305"/>
      <c r="F13" s="80" t="s">
        <v>113</v>
      </c>
      <c r="G13" s="306">
        <v>2497</v>
      </c>
      <c r="H13" s="80">
        <v>180</v>
      </c>
      <c r="I13" s="306">
        <v>4</v>
      </c>
      <c r="J13" s="80" t="s">
        <v>325</v>
      </c>
      <c r="K13" s="371"/>
      <c r="L13" s="1671">
        <v>37990</v>
      </c>
      <c r="M13" s="1671"/>
      <c r="N13" s="135"/>
      <c r="O13" s="8"/>
      <c r="P13" s="88"/>
    </row>
    <row r="14" spans="1:19" ht="12.75" customHeight="1">
      <c r="A14" s="101"/>
      <c r="B14" s="2"/>
      <c r="C14" s="160"/>
      <c r="D14" s="161"/>
      <c r="E14" s="2"/>
      <c r="F14" s="161"/>
      <c r="G14" s="14"/>
      <c r="H14" s="13"/>
      <c r="I14" s="2"/>
      <c r="J14" s="62"/>
      <c r="K14" s="159"/>
      <c r="L14" s="15"/>
      <c r="M14" s="2"/>
      <c r="N14" s="406"/>
      <c r="O14" s="154"/>
      <c r="P14" s="88"/>
    </row>
    <row r="15" spans="1:19" ht="15.75" customHeight="1">
      <c r="A15" s="101"/>
      <c r="B15" s="2"/>
      <c r="C15" s="1594" t="s">
        <v>32</v>
      </c>
      <c r="D15" s="1594"/>
      <c r="E15" s="2"/>
      <c r="F15" s="2"/>
      <c r="G15" s="16"/>
      <c r="H15" s="16"/>
      <c r="I15" s="16"/>
      <c r="J15" s="16"/>
      <c r="K15" s="17"/>
      <c r="L15" s="441"/>
      <c r="M15" s="2"/>
      <c r="N15" s="406"/>
    </row>
    <row r="16" spans="1:19" ht="7.5" customHeight="1">
      <c r="A16" s="101"/>
      <c r="B16" s="2"/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06"/>
    </row>
    <row r="17" spans="1:16" s="3" customFormat="1" ht="15.75" customHeight="1">
      <c r="A17" s="102"/>
      <c r="B17" s="52"/>
      <c r="C17" s="443"/>
      <c r="D17" s="443"/>
      <c r="E17" s="443"/>
      <c r="F17" s="443"/>
      <c r="G17" s="443"/>
      <c r="H17" s="443"/>
      <c r="I17" s="443"/>
      <c r="J17" s="443"/>
      <c r="K17" s="444"/>
      <c r="L17" s="444"/>
      <c r="M17" s="445"/>
      <c r="N17" s="135"/>
      <c r="O17" s="7"/>
    </row>
    <row r="18" spans="1:16" s="315" customFormat="1" ht="15" customHeight="1">
      <c r="A18" s="446"/>
      <c r="B18" s="433"/>
      <c r="C18" s="176" t="s">
        <v>141</v>
      </c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47"/>
    </row>
    <row r="19" spans="1:16" s="315" customFormat="1" ht="15" customHeight="1">
      <c r="A19" s="446"/>
      <c r="B19" s="433"/>
      <c r="C19" s="448" t="s">
        <v>92</v>
      </c>
      <c r="D19" s="448"/>
      <c r="E19" s="449"/>
      <c r="F19" s="448" t="s">
        <v>326</v>
      </c>
      <c r="G19" s="448"/>
      <c r="H19" s="448"/>
      <c r="I19" s="448"/>
      <c r="J19" s="450" t="s">
        <v>327</v>
      </c>
      <c r="K19" s="448"/>
      <c r="L19" s="448"/>
      <c r="M19" s="448"/>
      <c r="N19" s="447"/>
    </row>
    <row r="20" spans="1:16" s="315" customFormat="1" ht="15" customHeight="1">
      <c r="A20" s="446"/>
      <c r="B20" s="433"/>
      <c r="C20" s="448" t="s">
        <v>94</v>
      </c>
      <c r="D20" s="448"/>
      <c r="E20" s="449"/>
      <c r="F20" s="448" t="s">
        <v>328</v>
      </c>
      <c r="G20" s="448"/>
      <c r="H20" s="448"/>
      <c r="I20" s="448"/>
      <c r="J20" s="451" t="s">
        <v>329</v>
      </c>
      <c r="K20" s="448"/>
      <c r="L20" s="448"/>
      <c r="M20" s="448"/>
      <c r="N20" s="447"/>
    </row>
    <row r="21" spans="1:16" s="315" customFormat="1" ht="15" customHeight="1">
      <c r="A21" s="446"/>
      <c r="B21" s="433"/>
      <c r="C21" s="448" t="s">
        <v>96</v>
      </c>
      <c r="D21" s="448"/>
      <c r="E21" s="449"/>
      <c r="F21" s="451" t="s">
        <v>330</v>
      </c>
      <c r="G21" s="448"/>
      <c r="H21" s="448"/>
      <c r="I21" s="448"/>
      <c r="J21" s="450" t="s">
        <v>331</v>
      </c>
      <c r="K21" s="449"/>
      <c r="L21" s="448"/>
      <c r="M21" s="448"/>
      <c r="N21" s="447"/>
    </row>
    <row r="22" spans="1:16" s="315" customFormat="1" ht="15" customHeight="1">
      <c r="A22" s="446"/>
      <c r="B22" s="433"/>
      <c r="C22" s="448" t="s">
        <v>332</v>
      </c>
      <c r="D22" s="448"/>
      <c r="E22" s="449"/>
      <c r="F22" s="451" t="s">
        <v>125</v>
      </c>
      <c r="G22" s="448"/>
      <c r="H22" s="448"/>
      <c r="I22" s="448"/>
      <c r="J22" s="450" t="s">
        <v>333</v>
      </c>
      <c r="K22" s="448"/>
      <c r="L22" s="448"/>
      <c r="M22" s="448"/>
      <c r="N22" s="447"/>
    </row>
    <row r="23" spans="1:16" s="315" customFormat="1" ht="15" customHeight="1">
      <c r="A23" s="446"/>
      <c r="B23" s="433"/>
      <c r="C23" s="448" t="s">
        <v>334</v>
      </c>
      <c r="D23" s="448"/>
      <c r="E23" s="449"/>
      <c r="F23" s="448" t="s">
        <v>335</v>
      </c>
      <c r="G23" s="448"/>
      <c r="H23" s="448"/>
      <c r="I23" s="448"/>
      <c r="J23" s="452" t="s">
        <v>336</v>
      </c>
      <c r="K23" s="448"/>
      <c r="L23" s="449"/>
      <c r="M23" s="448"/>
      <c r="N23" s="447"/>
    </row>
    <row r="24" spans="1:16" s="315" customFormat="1" ht="15" customHeight="1">
      <c r="A24" s="446"/>
      <c r="B24" s="433"/>
      <c r="C24" s="448" t="s">
        <v>337</v>
      </c>
      <c r="D24" s="448"/>
      <c r="E24" s="449"/>
      <c r="F24" s="448" t="s">
        <v>338</v>
      </c>
      <c r="G24" s="448"/>
      <c r="H24" s="448"/>
      <c r="I24" s="448"/>
      <c r="J24" s="451" t="s">
        <v>339</v>
      </c>
      <c r="K24" s="448"/>
      <c r="L24" s="448"/>
      <c r="M24" s="448"/>
      <c r="N24" s="447"/>
    </row>
    <row r="25" spans="1:16" s="315" customFormat="1" ht="15" customHeight="1">
      <c r="A25" s="446"/>
      <c r="B25" s="433"/>
      <c r="C25" s="448" t="s">
        <v>8</v>
      </c>
      <c r="D25" s="448"/>
      <c r="E25" s="449"/>
      <c r="F25" s="451" t="s">
        <v>132</v>
      </c>
      <c r="G25" s="448"/>
      <c r="H25" s="448"/>
      <c r="I25" s="448"/>
      <c r="J25" s="451" t="s">
        <v>271</v>
      </c>
      <c r="K25" s="448"/>
      <c r="L25" s="448"/>
      <c r="M25" s="448"/>
      <c r="N25" s="447"/>
    </row>
    <row r="26" spans="1:16" s="315" customFormat="1" ht="15" customHeight="1">
      <c r="A26" s="446"/>
      <c r="B26" s="433"/>
      <c r="C26" s="448" t="s">
        <v>340</v>
      </c>
      <c r="D26" s="448"/>
      <c r="E26" s="449"/>
      <c r="F26" s="448" t="s">
        <v>341</v>
      </c>
      <c r="G26" s="448"/>
      <c r="H26" s="448"/>
      <c r="I26" s="448"/>
      <c r="J26" s="451" t="s">
        <v>342</v>
      </c>
      <c r="K26" s="448"/>
      <c r="L26" s="448"/>
      <c r="M26" s="448"/>
      <c r="N26" s="447"/>
      <c r="P26" s="453"/>
    </row>
    <row r="27" spans="1:16" s="315" customFormat="1" ht="15" customHeight="1">
      <c r="A27" s="446"/>
      <c r="B27" s="433"/>
      <c r="C27" s="448" t="s">
        <v>343</v>
      </c>
      <c r="D27" s="448"/>
      <c r="E27" s="449"/>
      <c r="F27" s="448" t="s">
        <v>344</v>
      </c>
      <c r="G27" s="448"/>
      <c r="H27" s="448"/>
      <c r="I27" s="448"/>
      <c r="J27" s="451" t="s">
        <v>345</v>
      </c>
      <c r="K27" s="448"/>
      <c r="L27" s="448"/>
      <c r="M27" s="448"/>
      <c r="N27" s="447"/>
      <c r="P27" s="453"/>
    </row>
    <row r="28" spans="1:16" s="315" customFormat="1" ht="15" customHeight="1">
      <c r="A28" s="446"/>
      <c r="B28" s="433"/>
      <c r="C28" s="448" t="s">
        <v>24</v>
      </c>
      <c r="D28" s="448"/>
      <c r="E28" s="449"/>
      <c r="F28" s="448" t="s">
        <v>277</v>
      </c>
      <c r="G28" s="448"/>
      <c r="H28" s="448"/>
      <c r="I28" s="448"/>
      <c r="J28" s="451" t="s">
        <v>134</v>
      </c>
      <c r="K28" s="448"/>
      <c r="L28" s="448"/>
      <c r="M28" s="448"/>
      <c r="N28" s="447"/>
      <c r="P28" s="453"/>
    </row>
    <row r="29" spans="1:16" s="315" customFormat="1" ht="15" customHeight="1">
      <c r="A29" s="446"/>
      <c r="B29" s="433"/>
      <c r="C29" s="448" t="s">
        <v>131</v>
      </c>
      <c r="D29" s="448"/>
      <c r="E29" s="449"/>
      <c r="F29" s="448" t="s">
        <v>198</v>
      </c>
      <c r="G29" s="448"/>
      <c r="H29" s="448"/>
      <c r="I29" s="448"/>
      <c r="J29" s="452" t="s">
        <v>346</v>
      </c>
      <c r="K29" s="448"/>
      <c r="L29" s="448"/>
      <c r="M29" s="448"/>
      <c r="N29" s="447"/>
      <c r="P29" s="453"/>
    </row>
    <row r="30" spans="1:16" s="315" customFormat="1" ht="15" customHeight="1">
      <c r="A30" s="446"/>
      <c r="B30" s="433"/>
      <c r="C30" s="448" t="s">
        <v>291</v>
      </c>
      <c r="D30" s="448"/>
      <c r="E30" s="449"/>
      <c r="F30" s="448" t="s">
        <v>242</v>
      </c>
      <c r="G30" s="448"/>
      <c r="H30" s="448"/>
      <c r="I30" s="448"/>
      <c r="J30" s="452" t="s">
        <v>347</v>
      </c>
      <c r="K30" s="448"/>
      <c r="L30" s="448"/>
      <c r="M30" s="448"/>
      <c r="N30" s="447"/>
    </row>
    <row r="31" spans="1:16" s="315" customFormat="1" ht="15" customHeight="1">
      <c r="A31" s="446"/>
      <c r="B31" s="433"/>
      <c r="C31" s="448" t="s">
        <v>256</v>
      </c>
      <c r="D31" s="448"/>
      <c r="E31" s="449"/>
      <c r="F31" s="448" t="s">
        <v>348</v>
      </c>
      <c r="G31" s="448"/>
      <c r="H31" s="448"/>
      <c r="I31" s="448"/>
      <c r="J31" s="452" t="s">
        <v>349</v>
      </c>
      <c r="K31" s="448"/>
      <c r="L31" s="448"/>
      <c r="M31" s="448"/>
      <c r="N31" s="447"/>
    </row>
    <row r="32" spans="1:16" s="315" customFormat="1" ht="15" customHeight="1">
      <c r="A32" s="446"/>
      <c r="B32" s="433"/>
      <c r="C32" s="448" t="s">
        <v>350</v>
      </c>
      <c r="D32" s="448"/>
      <c r="E32" s="449"/>
      <c r="F32" s="451" t="s">
        <v>351</v>
      </c>
      <c r="G32" s="448"/>
      <c r="H32" s="448"/>
      <c r="I32" s="448"/>
      <c r="J32" s="452" t="s">
        <v>352</v>
      </c>
      <c r="K32" s="448"/>
      <c r="L32" s="448"/>
      <c r="M32" s="448"/>
      <c r="N32" s="447"/>
      <c r="P32" s="453"/>
    </row>
    <row r="33" spans="1:16" s="315" customFormat="1" ht="15" customHeight="1">
      <c r="A33" s="446"/>
      <c r="B33" s="433"/>
      <c r="C33" s="452" t="s">
        <v>353</v>
      </c>
      <c r="D33" s="448"/>
      <c r="E33" s="449"/>
      <c r="F33" s="451" t="s">
        <v>5</v>
      </c>
      <c r="G33" s="448"/>
      <c r="H33" s="448"/>
      <c r="I33" s="448"/>
      <c r="J33" s="452" t="s">
        <v>21</v>
      </c>
      <c r="K33" s="448"/>
      <c r="L33" s="448"/>
      <c r="M33" s="448"/>
      <c r="N33" s="447"/>
      <c r="P33" s="453"/>
    </row>
    <row r="34" spans="1:16" s="315" customFormat="1" ht="15" customHeight="1">
      <c r="A34" s="446"/>
      <c r="B34" s="433"/>
      <c r="C34" s="452" t="s">
        <v>354</v>
      </c>
      <c r="D34" s="448"/>
      <c r="E34" s="449"/>
      <c r="F34" s="451" t="s">
        <v>953</v>
      </c>
      <c r="G34" s="448"/>
      <c r="H34" s="448"/>
      <c r="I34" s="448"/>
      <c r="J34" s="452" t="s">
        <v>176</v>
      </c>
      <c r="K34" s="448"/>
      <c r="L34" s="448"/>
      <c r="M34" s="448"/>
      <c r="N34" s="447"/>
    </row>
    <row r="35" spans="1:16" s="315" customFormat="1" ht="15" customHeight="1">
      <c r="A35" s="446"/>
      <c r="B35" s="433"/>
      <c r="C35" s="452" t="s">
        <v>104</v>
      </c>
      <c r="D35" s="448"/>
      <c r="E35" s="449"/>
      <c r="F35" s="451" t="s">
        <v>355</v>
      </c>
      <c r="G35" s="448"/>
      <c r="H35" s="448"/>
      <c r="I35" s="448"/>
      <c r="J35" s="452" t="s">
        <v>356</v>
      </c>
      <c r="K35" s="448"/>
      <c r="L35" s="448"/>
      <c r="M35" s="448"/>
      <c r="N35" s="447"/>
    </row>
    <row r="36" spans="1:16" s="315" customFormat="1" ht="15" customHeight="1">
      <c r="A36" s="446"/>
      <c r="B36" s="433"/>
      <c r="C36" s="452" t="s">
        <v>143</v>
      </c>
      <c r="D36" s="448"/>
      <c r="E36" s="449"/>
      <c r="F36" s="451" t="s">
        <v>105</v>
      </c>
      <c r="G36" s="448"/>
      <c r="H36" s="448"/>
      <c r="I36" s="448"/>
      <c r="J36" s="452" t="s">
        <v>357</v>
      </c>
      <c r="K36" s="448"/>
      <c r="L36" s="448"/>
      <c r="M36" s="448"/>
      <c r="N36" s="447"/>
    </row>
    <row r="37" spans="1:16" s="315" customFormat="1" ht="15" customHeight="1">
      <c r="A37" s="446"/>
      <c r="B37" s="433"/>
      <c r="C37" s="452" t="s">
        <v>142</v>
      </c>
      <c r="D37" s="448"/>
      <c r="E37" s="449"/>
      <c r="F37" s="451" t="s">
        <v>358</v>
      </c>
      <c r="G37" s="448"/>
      <c r="H37" s="448"/>
      <c r="I37" s="448"/>
      <c r="J37" s="452" t="s">
        <v>359</v>
      </c>
      <c r="K37" s="448"/>
      <c r="L37" s="448"/>
      <c r="M37" s="448"/>
      <c r="N37" s="447"/>
    </row>
    <row r="38" spans="1:16" s="315" customFormat="1" ht="15" customHeight="1">
      <c r="A38" s="446"/>
      <c r="B38" s="433"/>
      <c r="C38" s="452" t="s">
        <v>278</v>
      </c>
      <c r="D38" s="448"/>
      <c r="E38" s="449"/>
      <c r="F38" s="451" t="s">
        <v>200</v>
      </c>
      <c r="G38" s="448"/>
      <c r="H38" s="448"/>
      <c r="I38" s="448"/>
      <c r="J38" s="452" t="s">
        <v>307</v>
      </c>
      <c r="K38" s="449"/>
      <c r="L38" s="448"/>
      <c r="M38" s="448"/>
      <c r="N38" s="447"/>
    </row>
    <row r="39" spans="1:16" s="315" customFormat="1" ht="15" customHeight="1">
      <c r="A39" s="446"/>
      <c r="B39" s="433"/>
      <c r="C39" s="452" t="s">
        <v>97</v>
      </c>
      <c r="D39" s="448"/>
      <c r="E39" s="449"/>
      <c r="F39" s="451" t="s">
        <v>360</v>
      </c>
      <c r="G39" s="448"/>
      <c r="H39" s="448"/>
      <c r="I39" s="448"/>
      <c r="J39" s="451" t="s">
        <v>361</v>
      </c>
      <c r="K39" s="448"/>
      <c r="L39" s="448"/>
      <c r="M39" s="448"/>
      <c r="N39" s="447"/>
    </row>
    <row r="40" spans="1:16" s="315" customFormat="1" ht="15" customHeight="1">
      <c r="A40" s="446"/>
      <c r="B40" s="433"/>
      <c r="C40" s="452" t="s">
        <v>362</v>
      </c>
      <c r="D40" s="448"/>
      <c r="E40" s="449"/>
      <c r="F40" s="451" t="s">
        <v>137</v>
      </c>
      <c r="G40" s="448"/>
      <c r="H40" s="448"/>
      <c r="I40" s="448"/>
      <c r="J40" s="452" t="s">
        <v>363</v>
      </c>
      <c r="K40" s="449"/>
      <c r="L40" s="448"/>
      <c r="M40" s="448"/>
      <c r="N40" s="447"/>
    </row>
    <row r="41" spans="1:16" s="315" customFormat="1" ht="15" customHeight="1">
      <c r="A41" s="446"/>
      <c r="B41" s="433"/>
      <c r="C41" s="451" t="s">
        <v>364</v>
      </c>
      <c r="D41" s="448"/>
      <c r="E41" s="449"/>
      <c r="F41" s="451" t="s">
        <v>365</v>
      </c>
      <c r="G41" s="448"/>
      <c r="H41" s="448"/>
      <c r="I41" s="448"/>
      <c r="J41" s="450" t="s">
        <v>413</v>
      </c>
      <c r="K41" s="449"/>
      <c r="L41" s="448"/>
      <c r="M41" s="448"/>
      <c r="N41" s="447"/>
    </row>
    <row r="42" spans="1:16" s="315" customFormat="1" ht="15" customHeight="1">
      <c r="A42" s="446"/>
      <c r="B42" s="433"/>
      <c r="C42" s="448" t="s">
        <v>366</v>
      </c>
      <c r="D42" s="448"/>
      <c r="E42" s="449"/>
      <c r="F42" s="451" t="s">
        <v>367</v>
      </c>
      <c r="G42" s="449"/>
      <c r="H42" s="448"/>
      <c r="I42" s="448"/>
      <c r="J42" s="449"/>
      <c r="K42" s="448"/>
      <c r="L42" s="448"/>
      <c r="M42" s="448"/>
      <c r="N42" s="447"/>
    </row>
    <row r="43" spans="1:16" s="315" customFormat="1" ht="6" customHeight="1">
      <c r="A43" s="446"/>
      <c r="B43" s="433"/>
      <c r="C43" s="433"/>
      <c r="D43" s="433"/>
      <c r="F43" s="454"/>
      <c r="H43" s="433"/>
      <c r="I43" s="433"/>
      <c r="K43" s="433"/>
      <c r="L43" s="433"/>
      <c r="M43" s="433"/>
      <c r="N43" s="447"/>
    </row>
    <row r="44" spans="1:16" s="315" customFormat="1" ht="15" customHeight="1">
      <c r="A44" s="446"/>
      <c r="B44" s="433"/>
      <c r="C44" s="443"/>
      <c r="D44" s="443"/>
      <c r="E44" s="443"/>
      <c r="F44" s="443"/>
      <c r="G44" s="443"/>
      <c r="H44" s="443"/>
      <c r="I44" s="443"/>
      <c r="J44" s="443"/>
      <c r="K44" s="444"/>
      <c r="L44" s="444"/>
      <c r="M44" s="445"/>
      <c r="N44" s="447"/>
    </row>
    <row r="45" spans="1:16" s="315" customFormat="1" ht="15" customHeight="1">
      <c r="A45" s="446"/>
      <c r="B45" s="433"/>
      <c r="C45" s="315" t="s">
        <v>368</v>
      </c>
      <c r="D45" s="433"/>
      <c r="E45" s="433"/>
      <c r="G45" s="433"/>
      <c r="H45" s="433"/>
      <c r="I45" s="433"/>
      <c r="J45" s="453"/>
      <c r="K45" s="433"/>
      <c r="L45" s="433"/>
      <c r="M45" s="433"/>
      <c r="N45" s="447"/>
    </row>
    <row r="46" spans="1:16" s="315" customFormat="1" ht="15" customHeight="1">
      <c r="A46" s="446"/>
      <c r="B46" s="433"/>
      <c r="C46" s="455" t="s">
        <v>369</v>
      </c>
      <c r="D46" s="456"/>
      <c r="E46" s="456"/>
      <c r="F46" s="455" t="s">
        <v>6</v>
      </c>
      <c r="G46" s="456"/>
      <c r="H46" s="456"/>
      <c r="I46" s="456"/>
      <c r="J46" s="455" t="s">
        <v>19</v>
      </c>
      <c r="K46" s="456"/>
      <c r="L46" s="456"/>
      <c r="M46" s="433"/>
      <c r="N46" s="447"/>
    </row>
    <row r="47" spans="1:16" s="315" customFormat="1" ht="15" customHeight="1">
      <c r="A47" s="446"/>
      <c r="B47" s="433"/>
      <c r="C47" s="455" t="s">
        <v>370</v>
      </c>
      <c r="D47" s="456"/>
      <c r="E47" s="456"/>
      <c r="F47" s="455" t="s">
        <v>371</v>
      </c>
      <c r="G47" s="456"/>
      <c r="H47" s="456"/>
      <c r="I47" s="456"/>
      <c r="J47" s="455" t="s">
        <v>372</v>
      </c>
      <c r="K47" s="456"/>
      <c r="L47" s="456"/>
      <c r="M47" s="433"/>
      <c r="N47" s="447"/>
    </row>
    <row r="48" spans="1:16" s="315" customFormat="1" ht="15" customHeight="1">
      <c r="A48" s="446"/>
      <c r="B48" s="433"/>
      <c r="C48" s="455" t="s">
        <v>373</v>
      </c>
      <c r="D48" s="456"/>
      <c r="E48" s="456"/>
      <c r="F48" s="455" t="s">
        <v>374</v>
      </c>
      <c r="G48" s="456"/>
      <c r="H48" s="456"/>
      <c r="I48" s="456"/>
      <c r="J48" s="455" t="s">
        <v>173</v>
      </c>
      <c r="K48" s="456"/>
      <c r="L48" s="456"/>
      <c r="M48" s="433"/>
      <c r="N48" s="447"/>
    </row>
    <row r="49" spans="1:14" s="315" customFormat="1" ht="15" customHeight="1">
      <c r="A49" s="446"/>
      <c r="B49" s="433"/>
      <c r="C49" s="455" t="s">
        <v>375</v>
      </c>
      <c r="D49" s="456"/>
      <c r="E49" s="456"/>
      <c r="F49" s="455" t="s">
        <v>376</v>
      </c>
      <c r="G49" s="456"/>
      <c r="H49" s="456"/>
      <c r="I49" s="456"/>
      <c r="J49" s="455" t="s">
        <v>377</v>
      </c>
      <c r="K49" s="456"/>
      <c r="L49" s="456"/>
      <c r="M49" s="433"/>
      <c r="N49" s="447"/>
    </row>
    <row r="50" spans="1:14" s="315" customFormat="1" ht="15" customHeight="1">
      <c r="A50" s="446"/>
      <c r="B50" s="433"/>
      <c r="C50" s="455" t="s">
        <v>378</v>
      </c>
      <c r="D50" s="456"/>
      <c r="E50" s="456"/>
      <c r="F50" s="455" t="s">
        <v>379</v>
      </c>
      <c r="G50" s="456"/>
      <c r="H50" s="456"/>
      <c r="I50" s="456"/>
      <c r="J50" s="455"/>
      <c r="K50" s="456"/>
      <c r="L50" s="456"/>
      <c r="M50" s="433"/>
      <c r="N50" s="447"/>
    </row>
    <row r="51" spans="1:14" s="315" customFormat="1" ht="15" customHeight="1">
      <c r="A51" s="446"/>
      <c r="B51" s="433"/>
      <c r="C51" s="455" t="s">
        <v>380</v>
      </c>
      <c r="D51" s="456"/>
      <c r="E51" s="456"/>
      <c r="F51" s="455" t="s">
        <v>4</v>
      </c>
      <c r="G51" s="456"/>
      <c r="H51" s="456"/>
      <c r="I51" s="456"/>
      <c r="J51" s="457"/>
      <c r="K51" s="456"/>
      <c r="L51" s="456"/>
      <c r="M51" s="433"/>
      <c r="N51" s="447"/>
    </row>
    <row r="52" spans="1:14" s="315" customFormat="1" ht="6" customHeight="1">
      <c r="A52" s="446"/>
      <c r="B52" s="433"/>
      <c r="D52" s="433"/>
      <c r="E52" s="433"/>
      <c r="G52" s="433"/>
      <c r="H52" s="433"/>
      <c r="I52" s="433"/>
      <c r="J52" s="453"/>
      <c r="K52" s="433"/>
      <c r="L52" s="433"/>
      <c r="M52" s="433"/>
      <c r="N52" s="447"/>
    </row>
    <row r="53" spans="1:14" s="315" customFormat="1" ht="15" customHeight="1">
      <c r="A53" s="446"/>
      <c r="B53" s="433"/>
      <c r="C53" s="443"/>
      <c r="D53" s="443"/>
      <c r="E53" s="443"/>
      <c r="F53" s="443"/>
      <c r="G53" s="443"/>
      <c r="H53" s="443"/>
      <c r="I53" s="443"/>
      <c r="J53" s="443"/>
      <c r="K53" s="444"/>
      <c r="L53" s="444"/>
      <c r="M53" s="445"/>
      <c r="N53" s="447"/>
    </row>
    <row r="54" spans="1:14" s="315" customFormat="1" ht="15" customHeight="1">
      <c r="A54" s="446"/>
      <c r="B54" s="433"/>
      <c r="C54" s="315" t="s">
        <v>381</v>
      </c>
      <c r="D54" s="433"/>
      <c r="E54" s="433"/>
      <c r="G54" s="433"/>
      <c r="H54" s="433"/>
      <c r="I54" s="433"/>
      <c r="J54" s="453"/>
      <c r="K54" s="433"/>
      <c r="L54" s="433"/>
      <c r="M54" s="433"/>
      <c r="N54" s="447"/>
    </row>
    <row r="55" spans="1:14" s="315" customFormat="1" ht="15" customHeight="1">
      <c r="A55" s="446"/>
      <c r="B55" s="433"/>
      <c r="C55" s="455" t="s">
        <v>382</v>
      </c>
      <c r="D55" s="456"/>
      <c r="E55" s="456"/>
      <c r="F55" s="455" t="s">
        <v>383</v>
      </c>
      <c r="G55" s="456"/>
      <c r="H55" s="456"/>
      <c r="I55" s="456"/>
      <c r="J55" s="455" t="s">
        <v>384</v>
      </c>
      <c r="K55" s="456"/>
      <c r="L55" s="456"/>
      <c r="M55" s="433"/>
      <c r="N55" s="447"/>
    </row>
    <row r="56" spans="1:14" s="315" customFormat="1" ht="15" customHeight="1">
      <c r="A56" s="446"/>
      <c r="B56" s="433"/>
      <c r="C56" s="455" t="s">
        <v>385</v>
      </c>
      <c r="D56" s="456"/>
      <c r="E56" s="456"/>
      <c r="F56" s="455" t="s">
        <v>386</v>
      </c>
      <c r="G56" s="456"/>
      <c r="H56" s="456"/>
      <c r="I56" s="456"/>
      <c r="J56" s="455" t="s">
        <v>387</v>
      </c>
      <c r="K56" s="456"/>
      <c r="L56" s="456"/>
      <c r="M56" s="433"/>
      <c r="N56" s="447"/>
    </row>
    <row r="57" spans="1:14" s="315" customFormat="1" ht="15" customHeight="1">
      <c r="A57" s="446"/>
      <c r="B57" s="433"/>
      <c r="C57" s="455" t="s">
        <v>316</v>
      </c>
      <c r="D57" s="456"/>
      <c r="E57" s="456"/>
      <c r="F57" s="455" t="s">
        <v>388</v>
      </c>
      <c r="G57" s="456"/>
      <c r="H57" s="456"/>
      <c r="I57" s="456"/>
      <c r="J57" s="455" t="s">
        <v>389</v>
      </c>
      <c r="K57" s="456"/>
      <c r="L57" s="456"/>
      <c r="M57" s="433"/>
      <c r="N57" s="447"/>
    </row>
    <row r="58" spans="1:14" s="315" customFormat="1" ht="6" customHeight="1">
      <c r="A58" s="446"/>
      <c r="B58" s="433"/>
      <c r="D58" s="433"/>
      <c r="E58" s="433"/>
      <c r="G58" s="433"/>
      <c r="H58" s="433"/>
      <c r="I58" s="433"/>
      <c r="K58" s="433"/>
      <c r="L58" s="433"/>
      <c r="M58" s="433"/>
      <c r="N58" s="447"/>
    </row>
    <row r="59" spans="1:14" s="315" customFormat="1" ht="15" customHeight="1">
      <c r="A59" s="446"/>
      <c r="B59" s="433"/>
      <c r="C59" s="443"/>
      <c r="D59" s="443"/>
      <c r="E59" s="443"/>
      <c r="F59" s="443"/>
      <c r="G59" s="443"/>
      <c r="H59" s="443"/>
      <c r="I59" s="443"/>
      <c r="J59" s="443"/>
      <c r="K59" s="444"/>
      <c r="L59" s="444"/>
      <c r="M59" s="445"/>
      <c r="N59" s="447"/>
    </row>
    <row r="60" spans="1:14" s="315" customFormat="1" ht="15" customHeight="1">
      <c r="A60" s="446"/>
      <c r="B60" s="433"/>
      <c r="C60" s="315" t="s">
        <v>390</v>
      </c>
      <c r="D60" s="433"/>
      <c r="E60" s="433"/>
      <c r="G60" s="433"/>
      <c r="H60" s="433"/>
      <c r="I60" s="433"/>
      <c r="J60" s="453"/>
      <c r="K60" s="433"/>
      <c r="L60" s="433"/>
      <c r="M60" s="433"/>
      <c r="N60" s="447"/>
    </row>
    <row r="61" spans="1:14" s="315" customFormat="1" ht="15" customHeight="1">
      <c r="A61" s="446"/>
      <c r="B61" s="433"/>
      <c r="C61" s="455" t="s">
        <v>150</v>
      </c>
      <c r="D61" s="456"/>
      <c r="E61" s="456"/>
      <c r="F61" s="455" t="s">
        <v>148</v>
      </c>
      <c r="G61" s="456"/>
      <c r="H61" s="456"/>
      <c r="I61" s="456"/>
      <c r="J61" s="457" t="s">
        <v>49</v>
      </c>
      <c r="K61" s="456"/>
      <c r="L61" s="433"/>
      <c r="M61" s="433"/>
      <c r="N61" s="447"/>
    </row>
    <row r="62" spans="1:14" s="315" customFormat="1" ht="15" customHeight="1">
      <c r="A62" s="446"/>
      <c r="B62" s="433"/>
      <c r="C62" s="455" t="s">
        <v>391</v>
      </c>
      <c r="D62" s="456"/>
      <c r="E62" s="456"/>
      <c r="F62" s="455" t="s">
        <v>392</v>
      </c>
      <c r="G62" s="456"/>
      <c r="H62" s="456"/>
      <c r="I62" s="456"/>
      <c r="J62" s="455" t="s">
        <v>393</v>
      </c>
      <c r="K62" s="456"/>
      <c r="L62" s="433"/>
      <c r="M62" s="433"/>
      <c r="N62" s="447"/>
    </row>
    <row r="63" spans="1:14" s="315" customFormat="1" ht="8.25" customHeight="1">
      <c r="A63" s="446"/>
      <c r="B63" s="433"/>
      <c r="C63" s="455"/>
      <c r="D63" s="456"/>
      <c r="E63" s="456"/>
      <c r="F63" s="455"/>
      <c r="G63" s="456"/>
      <c r="H63" s="456"/>
      <c r="I63" s="456"/>
      <c r="J63" s="455"/>
      <c r="K63" s="456"/>
      <c r="L63" s="433"/>
      <c r="M63" s="433"/>
      <c r="N63" s="447"/>
    </row>
    <row r="64" spans="1:14" s="315" customFormat="1" ht="15" customHeight="1">
      <c r="A64" s="446"/>
      <c r="B64" s="433"/>
      <c r="C64" s="443"/>
      <c r="D64" s="443"/>
      <c r="E64" s="443"/>
      <c r="F64" s="443"/>
      <c r="G64" s="443"/>
      <c r="H64" s="443"/>
      <c r="I64" s="443"/>
      <c r="J64" s="443"/>
      <c r="K64" s="444"/>
      <c r="L64" s="444"/>
      <c r="M64" s="445"/>
      <c r="N64" s="447"/>
    </row>
    <row r="65" spans="1:14" s="315" customFormat="1" ht="15" customHeight="1">
      <c r="A65" s="446"/>
      <c r="B65" s="433"/>
      <c r="C65" s="315" t="s">
        <v>394</v>
      </c>
      <c r="D65" s="433"/>
      <c r="E65" s="433"/>
      <c r="G65" s="433"/>
      <c r="H65" s="433"/>
      <c r="I65" s="433"/>
      <c r="J65" s="453"/>
      <c r="K65" s="433"/>
      <c r="L65" s="433"/>
      <c r="M65" s="433"/>
      <c r="N65" s="447"/>
    </row>
    <row r="66" spans="1:14" s="315" customFormat="1" ht="15" customHeight="1">
      <c r="A66" s="446"/>
      <c r="B66" s="433"/>
      <c r="C66" s="455" t="s">
        <v>395</v>
      </c>
      <c r="D66" s="456"/>
      <c r="E66" s="456"/>
      <c r="F66" s="455" t="s">
        <v>396</v>
      </c>
      <c r="G66" s="456"/>
      <c r="H66" s="456"/>
      <c r="I66" s="456"/>
      <c r="J66" s="457" t="s">
        <v>397</v>
      </c>
      <c r="K66" s="456"/>
      <c r="L66" s="456"/>
      <c r="M66" s="433"/>
      <c r="N66" s="447"/>
    </row>
    <row r="67" spans="1:14" s="315" customFormat="1" ht="15" customHeight="1">
      <c r="A67" s="446"/>
      <c r="B67" s="433"/>
      <c r="C67" s="455" t="s">
        <v>398</v>
      </c>
      <c r="D67" s="456"/>
      <c r="E67" s="456"/>
      <c r="F67" s="455" t="s">
        <v>399</v>
      </c>
      <c r="G67" s="456"/>
      <c r="H67" s="456"/>
      <c r="I67" s="456"/>
      <c r="J67" s="455" t="s">
        <v>400</v>
      </c>
      <c r="K67" s="456"/>
      <c r="L67" s="456"/>
      <c r="M67" s="433"/>
      <c r="N67" s="447"/>
    </row>
    <row r="68" spans="1:14" s="315" customFormat="1" ht="15" customHeight="1">
      <c r="A68" s="446"/>
      <c r="B68" s="433"/>
      <c r="C68" s="455" t="s">
        <v>401</v>
      </c>
      <c r="D68" s="456"/>
      <c r="E68" s="456"/>
      <c r="F68" s="455" t="s">
        <v>402</v>
      </c>
      <c r="G68" s="456"/>
      <c r="H68" s="456"/>
      <c r="I68" s="456"/>
      <c r="J68" s="455" t="s">
        <v>403</v>
      </c>
      <c r="K68" s="456"/>
      <c r="L68" s="456"/>
      <c r="M68" s="433"/>
      <c r="N68" s="447"/>
    </row>
    <row r="69" spans="1:14" s="315" customFormat="1" ht="6" customHeight="1">
      <c r="A69" s="446"/>
      <c r="B69" s="433"/>
      <c r="D69" s="433"/>
      <c r="E69" s="433"/>
      <c r="G69" s="433"/>
      <c r="H69" s="433"/>
      <c r="I69" s="433"/>
      <c r="J69" s="453"/>
      <c r="K69" s="433"/>
      <c r="L69" s="433"/>
      <c r="M69" s="433"/>
      <c r="N69" s="447"/>
    </row>
    <row r="70" spans="1:14" s="315" customFormat="1" ht="15" customHeight="1">
      <c r="A70" s="446"/>
      <c r="B70" s="433"/>
      <c r="C70" s="443"/>
      <c r="D70" s="443"/>
      <c r="E70" s="443"/>
      <c r="F70" s="443"/>
      <c r="G70" s="443"/>
      <c r="H70" s="443"/>
      <c r="I70" s="443"/>
      <c r="J70" s="443"/>
      <c r="K70" s="444"/>
      <c r="L70" s="444"/>
      <c r="M70" s="445"/>
      <c r="N70" s="447"/>
    </row>
    <row r="71" spans="1:14" s="315" customFormat="1" ht="15" customHeight="1">
      <c r="A71" s="446"/>
      <c r="B71" s="433"/>
      <c r="D71" s="433"/>
      <c r="E71" s="433"/>
      <c r="G71" s="433"/>
      <c r="H71" s="433"/>
      <c r="I71" s="433"/>
      <c r="J71" s="453"/>
      <c r="K71" s="433"/>
      <c r="L71" s="433"/>
      <c r="M71" s="433"/>
      <c r="N71" s="447"/>
    </row>
    <row r="72" spans="1:14" s="315" customFormat="1" ht="15" customHeight="1">
      <c r="A72" s="446"/>
      <c r="B72" s="433"/>
      <c r="D72" s="433"/>
      <c r="E72" s="433"/>
      <c r="G72" s="433"/>
      <c r="H72" s="433"/>
      <c r="I72" s="433"/>
      <c r="J72" s="453"/>
      <c r="K72" s="433"/>
      <c r="L72" s="433"/>
      <c r="M72" s="433"/>
      <c r="N72" s="447"/>
    </row>
    <row r="73" spans="1:14" s="315" customFormat="1" ht="15" customHeight="1">
      <c r="A73" s="446"/>
      <c r="B73" s="433"/>
      <c r="D73" s="433"/>
      <c r="E73" s="433"/>
      <c r="G73" s="433"/>
      <c r="H73" s="433"/>
      <c r="I73" s="433"/>
      <c r="J73" s="453"/>
      <c r="K73" s="433"/>
      <c r="L73" s="433"/>
      <c r="M73" s="433"/>
      <c r="N73" s="447"/>
    </row>
    <row r="74" spans="1:14" s="315" customFormat="1" ht="15" customHeight="1">
      <c r="A74" s="446"/>
      <c r="B74" s="433"/>
      <c r="D74" s="433"/>
      <c r="E74" s="433"/>
      <c r="G74" s="433"/>
      <c r="H74" s="433"/>
      <c r="I74" s="433"/>
      <c r="J74" s="453"/>
      <c r="K74" s="433"/>
      <c r="L74" s="433"/>
      <c r="M74" s="433"/>
      <c r="N74" s="447"/>
    </row>
    <row r="75" spans="1:14" s="315" customFormat="1" ht="15" customHeight="1">
      <c r="A75" s="446"/>
      <c r="B75" s="433"/>
      <c r="D75" s="433"/>
      <c r="E75" s="433"/>
      <c r="G75" s="433"/>
      <c r="H75" s="433"/>
      <c r="I75" s="433"/>
      <c r="J75" s="453"/>
      <c r="K75" s="433"/>
      <c r="L75" s="433"/>
      <c r="M75" s="433"/>
      <c r="N75" s="447"/>
    </row>
    <row r="76" spans="1:14" s="315" customFormat="1" ht="15" customHeight="1">
      <c r="A76" s="446"/>
      <c r="B76" s="433"/>
      <c r="D76" s="433"/>
      <c r="E76" s="433"/>
      <c r="G76" s="433"/>
      <c r="H76" s="433"/>
      <c r="I76" s="433"/>
      <c r="J76" s="453"/>
      <c r="K76" s="433"/>
      <c r="L76" s="433"/>
      <c r="M76" s="433"/>
      <c r="N76" s="447"/>
    </row>
    <row r="77" spans="1:14" s="315" customFormat="1" ht="15" customHeight="1">
      <c r="A77" s="446"/>
      <c r="B77" s="433"/>
      <c r="D77" s="433"/>
      <c r="E77" s="433"/>
      <c r="G77" s="433"/>
      <c r="H77" s="433"/>
      <c r="I77" s="433"/>
      <c r="J77" s="453"/>
      <c r="K77" s="433"/>
      <c r="L77" s="433"/>
      <c r="M77" s="433"/>
      <c r="N77" s="447"/>
    </row>
    <row r="78" spans="1:14" s="315" customFormat="1" ht="15" customHeight="1">
      <c r="A78" s="446"/>
      <c r="B78" s="433"/>
      <c r="D78" s="433"/>
      <c r="E78" s="433"/>
      <c r="G78" s="433"/>
      <c r="H78" s="433"/>
      <c r="I78" s="433"/>
      <c r="J78" s="453"/>
      <c r="K78" s="433"/>
      <c r="L78" s="433"/>
      <c r="M78" s="433"/>
      <c r="N78" s="447"/>
    </row>
    <row r="79" spans="1:14" s="315" customFormat="1" ht="15" customHeight="1">
      <c r="A79" s="446"/>
      <c r="B79" s="433"/>
      <c r="D79" s="433"/>
      <c r="E79" s="433"/>
      <c r="G79" s="433"/>
      <c r="H79" s="433"/>
      <c r="I79" s="433"/>
      <c r="J79" s="453"/>
      <c r="K79" s="433"/>
      <c r="L79" s="433"/>
      <c r="M79" s="433"/>
      <c r="N79" s="447"/>
    </row>
    <row r="80" spans="1:14" s="315" customFormat="1" ht="15" customHeight="1">
      <c r="A80" s="446"/>
      <c r="B80" s="433"/>
      <c r="D80" s="433"/>
      <c r="E80" s="433"/>
      <c r="G80" s="433"/>
      <c r="H80" s="433"/>
      <c r="I80" s="433"/>
      <c r="J80" s="453"/>
      <c r="K80" s="433"/>
      <c r="L80" s="433"/>
      <c r="M80" s="433"/>
      <c r="N80" s="447"/>
    </row>
    <row r="81" spans="1:14" s="315" customFormat="1" ht="15" customHeight="1">
      <c r="A81" s="446"/>
      <c r="B81" s="433"/>
      <c r="D81" s="433"/>
      <c r="E81" s="433"/>
      <c r="G81" s="433"/>
      <c r="H81" s="433"/>
      <c r="I81" s="433"/>
      <c r="J81" s="453"/>
      <c r="K81" s="433"/>
      <c r="L81" s="433"/>
      <c r="M81" s="433"/>
      <c r="N81" s="447"/>
    </row>
    <row r="82" spans="1:14" s="315" customFormat="1" ht="15" customHeight="1">
      <c r="A82" s="446"/>
      <c r="B82" s="433"/>
      <c r="D82" s="433"/>
      <c r="E82" s="433"/>
      <c r="G82" s="433"/>
      <c r="H82" s="433"/>
      <c r="I82" s="433"/>
      <c r="J82" s="453"/>
      <c r="K82" s="433"/>
      <c r="L82" s="433"/>
      <c r="M82" s="433"/>
      <c r="N82" s="447"/>
    </row>
    <row r="83" spans="1:14" s="315" customFormat="1" ht="15" customHeight="1">
      <c r="A83" s="446"/>
      <c r="B83" s="433"/>
      <c r="D83" s="433"/>
      <c r="E83" s="433"/>
      <c r="G83" s="433"/>
      <c r="H83" s="433"/>
      <c r="I83" s="433"/>
      <c r="J83" s="453"/>
      <c r="K83" s="433"/>
      <c r="L83" s="433"/>
      <c r="M83" s="433"/>
      <c r="N83" s="447"/>
    </row>
    <row r="84" spans="1:14" s="315" customFormat="1" ht="15" customHeight="1">
      <c r="A84" s="446"/>
      <c r="B84" s="433"/>
      <c r="D84" s="433"/>
      <c r="E84" s="433"/>
      <c r="G84" s="433"/>
      <c r="H84" s="433"/>
      <c r="I84" s="433"/>
      <c r="J84" s="453"/>
      <c r="K84" s="433"/>
      <c r="L84" s="433"/>
      <c r="M84" s="433"/>
      <c r="N84" s="447"/>
    </row>
    <row r="85" spans="1:14" s="315" customFormat="1" ht="15" customHeight="1">
      <c r="A85" s="446"/>
      <c r="B85" s="433"/>
      <c r="D85" s="433"/>
      <c r="E85" s="433"/>
      <c r="G85" s="433"/>
      <c r="H85" s="433"/>
      <c r="I85" s="433"/>
      <c r="J85" s="453"/>
      <c r="K85" s="433"/>
      <c r="L85" s="433"/>
      <c r="M85" s="433"/>
      <c r="N85" s="447"/>
    </row>
    <row r="86" spans="1:14" s="315" customFormat="1" ht="15" customHeight="1">
      <c r="A86" s="446"/>
      <c r="B86" s="433"/>
      <c r="C86" s="433"/>
      <c r="D86" s="433"/>
      <c r="E86" s="433"/>
      <c r="F86" s="433"/>
      <c r="G86" s="433"/>
      <c r="H86" s="433"/>
      <c r="I86" s="433"/>
      <c r="J86" s="454"/>
      <c r="K86" s="433"/>
      <c r="L86" s="433"/>
      <c r="M86" s="433"/>
      <c r="N86" s="447"/>
    </row>
    <row r="87" spans="1:14" s="315" customFormat="1" ht="15" customHeight="1">
      <c r="A87" s="446"/>
      <c r="B87" s="433"/>
      <c r="C87" s="433"/>
      <c r="D87" s="433"/>
      <c r="E87" s="433"/>
      <c r="F87" s="453"/>
      <c r="G87" s="433"/>
      <c r="H87" s="433"/>
      <c r="I87" s="433"/>
      <c r="K87" s="433"/>
      <c r="L87" s="433"/>
      <c r="M87" s="433"/>
      <c r="N87" s="447"/>
    </row>
    <row r="88" spans="1:14" s="315" customFormat="1" ht="15" customHeight="1">
      <c r="A88" s="446"/>
      <c r="B88" s="433"/>
      <c r="C88" s="433"/>
      <c r="D88" s="433"/>
      <c r="E88" s="433"/>
      <c r="F88" s="453"/>
      <c r="G88" s="433"/>
      <c r="H88" s="433"/>
      <c r="I88" s="433"/>
      <c r="L88" s="433"/>
      <c r="M88" s="433"/>
      <c r="N88" s="447"/>
    </row>
    <row r="89" spans="1:14" s="315" customFormat="1" ht="15" customHeight="1">
      <c r="A89" s="446"/>
      <c r="B89" s="433"/>
      <c r="C89" s="433"/>
      <c r="D89" s="433"/>
      <c r="E89" s="433"/>
      <c r="F89" s="433"/>
      <c r="G89" s="433"/>
      <c r="H89" s="433"/>
      <c r="I89" s="433"/>
      <c r="J89" s="433"/>
      <c r="K89" s="433"/>
      <c r="L89" s="433"/>
      <c r="M89" s="433"/>
      <c r="N89" s="447"/>
    </row>
    <row r="90" spans="1:14" s="315" customFormat="1" ht="15" customHeight="1">
      <c r="A90" s="446"/>
      <c r="B90" s="433"/>
      <c r="D90" s="433"/>
      <c r="E90" s="433"/>
      <c r="F90" s="433"/>
      <c r="G90" s="433"/>
      <c r="H90" s="433"/>
      <c r="I90" s="433"/>
      <c r="K90" s="433"/>
      <c r="L90" s="433"/>
      <c r="M90" s="433"/>
      <c r="N90" s="447"/>
    </row>
    <row r="91" spans="1:14" s="315" customFormat="1" ht="15" customHeight="1">
      <c r="A91" s="446"/>
      <c r="B91" s="433"/>
      <c r="C91" s="433"/>
      <c r="D91" s="433"/>
      <c r="E91" s="433"/>
      <c r="F91" s="433"/>
      <c r="G91" s="433"/>
      <c r="H91" s="433"/>
      <c r="I91" s="433"/>
      <c r="J91" s="433"/>
      <c r="K91" s="433"/>
      <c r="L91" s="433"/>
      <c r="M91" s="433"/>
      <c r="N91" s="447"/>
    </row>
    <row r="92" spans="1:14" s="315" customFormat="1" ht="15" customHeight="1">
      <c r="A92" s="446"/>
      <c r="B92" s="433"/>
      <c r="C92" s="433"/>
      <c r="D92" s="433"/>
      <c r="E92" s="433"/>
      <c r="F92" s="433"/>
      <c r="G92" s="433"/>
      <c r="H92" s="433"/>
      <c r="I92" s="433"/>
      <c r="J92" s="433"/>
      <c r="K92" s="433"/>
      <c r="L92" s="433"/>
      <c r="M92" s="433"/>
      <c r="N92" s="447"/>
    </row>
    <row r="93" spans="1:14" s="315" customFormat="1" ht="15" customHeight="1">
      <c r="A93" s="446"/>
      <c r="B93" s="433"/>
      <c r="C93" s="433"/>
      <c r="D93" s="433"/>
      <c r="E93" s="433"/>
      <c r="G93" s="433"/>
      <c r="H93" s="433"/>
      <c r="I93" s="433"/>
      <c r="J93" s="433"/>
      <c r="K93" s="433"/>
      <c r="L93" s="433"/>
      <c r="M93" s="458" t="s">
        <v>52</v>
      </c>
      <c r="N93" s="447"/>
    </row>
    <row r="94" spans="1:14" s="315" customFormat="1" ht="15" customHeight="1">
      <c r="A94" s="446"/>
      <c r="B94" s="433"/>
      <c r="C94" s="459" t="s">
        <v>89</v>
      </c>
      <c r="D94" s="433"/>
      <c r="F94" s="433"/>
      <c r="G94" s="433"/>
      <c r="H94" s="433"/>
      <c r="I94" s="433"/>
      <c r="J94" s="433"/>
      <c r="K94" s="433"/>
      <c r="L94" s="433"/>
      <c r="M94" s="458" t="s">
        <v>51</v>
      </c>
      <c r="N94" s="447"/>
    </row>
    <row r="95" spans="1:14" s="315" customFormat="1" ht="15" customHeight="1">
      <c r="A95" s="446"/>
      <c r="B95" s="433"/>
      <c r="C95" s="1669" t="s">
        <v>215</v>
      </c>
      <c r="D95" s="1669"/>
      <c r="E95" s="1669"/>
      <c r="F95" s="1669"/>
      <c r="G95" s="1669"/>
      <c r="H95" s="1669"/>
      <c r="I95" s="1669"/>
      <c r="J95" s="1669"/>
      <c r="K95" s="1669"/>
      <c r="L95" s="1669"/>
      <c r="M95" s="460">
        <v>500</v>
      </c>
      <c r="N95" s="447"/>
    </row>
    <row r="96" spans="1:14" s="315" customFormat="1" ht="15" customHeight="1">
      <c r="A96" s="446"/>
      <c r="B96" s="433"/>
      <c r="C96" s="433"/>
      <c r="D96" s="433"/>
      <c r="E96" s="433"/>
      <c r="F96" s="433"/>
      <c r="G96" s="433"/>
      <c r="H96" s="433"/>
      <c r="I96" s="433"/>
      <c r="J96" s="433"/>
      <c r="K96" s="433"/>
      <c r="L96" s="433"/>
      <c r="M96" s="433"/>
      <c r="N96" s="447"/>
    </row>
    <row r="97" spans="1:14" s="315" customFormat="1" ht="15" customHeight="1">
      <c r="A97" s="446"/>
      <c r="B97" s="433"/>
      <c r="C97" s="433"/>
      <c r="D97" s="433"/>
      <c r="E97" s="433"/>
      <c r="F97" s="433"/>
      <c r="G97" s="433"/>
      <c r="H97" s="433"/>
      <c r="I97" s="433"/>
      <c r="J97" s="433"/>
      <c r="K97" s="433"/>
      <c r="L97" s="433"/>
      <c r="M97" s="433"/>
      <c r="N97" s="447"/>
    </row>
    <row r="98" spans="1:14" s="315" customFormat="1" ht="15" customHeight="1">
      <c r="A98" s="446"/>
      <c r="B98" s="433"/>
      <c r="C98" s="433"/>
      <c r="D98" s="433"/>
      <c r="E98" s="433"/>
      <c r="F98" s="433"/>
      <c r="G98" s="433"/>
      <c r="H98" s="433"/>
      <c r="I98" s="433"/>
      <c r="J98" s="433"/>
      <c r="K98" s="433"/>
      <c r="L98" s="433"/>
      <c r="M98" s="433"/>
      <c r="N98" s="447"/>
    </row>
    <row r="99" spans="1:14" s="118" customFormat="1" ht="15" customHeight="1">
      <c r="A99" s="416"/>
      <c r="B99" s="461"/>
      <c r="C99" s="462"/>
      <c r="D99" s="462"/>
      <c r="E99" s="462"/>
      <c r="F99" s="462"/>
      <c r="G99" s="462"/>
      <c r="H99" s="462"/>
      <c r="I99" s="462"/>
      <c r="J99" s="462"/>
      <c r="K99" s="462"/>
      <c r="L99" s="433"/>
      <c r="M99" s="433"/>
      <c r="N99" s="417"/>
    </row>
    <row r="100" spans="1:14" s="118" customFormat="1" ht="12.75" customHeight="1">
      <c r="A100" s="416"/>
      <c r="B100" s="463"/>
      <c r="C100" s="1670" t="s">
        <v>309</v>
      </c>
      <c r="D100" s="1670"/>
      <c r="E100" s="1670"/>
      <c r="F100" s="1670"/>
      <c r="G100" s="1670"/>
      <c r="H100" s="1670"/>
      <c r="I100" s="1670"/>
      <c r="J100" s="1670"/>
      <c r="K100" s="1670"/>
      <c r="L100" s="1670"/>
      <c r="M100" s="464"/>
      <c r="N100" s="417"/>
    </row>
    <row r="101" spans="1:14" s="118" customFormat="1">
      <c r="A101" s="416"/>
      <c r="B101" s="463"/>
      <c r="C101" s="1670" t="s">
        <v>109</v>
      </c>
      <c r="D101" s="1670"/>
      <c r="E101" s="1670"/>
      <c r="F101" s="1670"/>
      <c r="G101" s="1670"/>
      <c r="H101" s="1670"/>
      <c r="I101" s="1670"/>
      <c r="J101" s="1670"/>
      <c r="K101" s="1670"/>
      <c r="L101" s="1670"/>
      <c r="M101" s="464"/>
      <c r="N101" s="417"/>
    </row>
    <row r="102" spans="1:14" s="4" customFormat="1">
      <c r="A102" s="418"/>
      <c r="B102" s="440"/>
      <c r="C102" s="465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70"/>
    </row>
    <row r="123" spans="16:16">
      <c r="P123" s="454"/>
    </row>
    <row r="132" spans="16:16">
      <c r="P132" s="454"/>
    </row>
    <row r="133" spans="16:16">
      <c r="P133" s="454"/>
    </row>
    <row r="137" spans="16:16">
      <c r="P137" s="454"/>
    </row>
    <row r="138" spans="16:16">
      <c r="P138" s="454"/>
    </row>
    <row r="139" spans="16:16">
      <c r="P139" s="454"/>
    </row>
    <row r="140" spans="16:16">
      <c r="P140" s="454"/>
    </row>
    <row r="141" spans="16:16">
      <c r="P141" s="454"/>
    </row>
    <row r="142" spans="16:16">
      <c r="P142" s="454"/>
    </row>
    <row r="143" spans="16:16">
      <c r="P143" s="454"/>
    </row>
    <row r="144" spans="16:16">
      <c r="P144" s="454"/>
    </row>
  </sheetData>
  <mergeCells count="15">
    <mergeCell ref="C95:L95"/>
    <mergeCell ref="C100:L100"/>
    <mergeCell ref="C101:L101"/>
    <mergeCell ref="L9:M9"/>
    <mergeCell ref="L10:M10"/>
    <mergeCell ref="L11:M11"/>
    <mergeCell ref="L12:M12"/>
    <mergeCell ref="L13:M13"/>
    <mergeCell ref="C15:D15"/>
    <mergeCell ref="C2:M2"/>
    <mergeCell ref="C3:F3"/>
    <mergeCell ref="K3:L3"/>
    <mergeCell ref="L7:M7"/>
    <mergeCell ref="C8:G8"/>
    <mergeCell ref="K8:L8"/>
  </mergeCells>
  <printOptions horizontalCentered="1"/>
  <pageMargins left="0.15748031496062992" right="0.15748031496062992" top="0.19685039370078741" bottom="0.31496062992125984" header="0.51181102362204722" footer="0.51181102362204722"/>
  <pageSetup paperSize="9" scale="4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23</vt:i4>
      </vt:variant>
    </vt:vector>
  </HeadingPairs>
  <TitlesOfParts>
    <vt:vector size="47" baseType="lpstr">
      <vt:lpstr>i10 FL</vt:lpstr>
      <vt:lpstr>i20 FL N Line </vt:lpstr>
      <vt:lpstr>i20 FL</vt:lpstr>
      <vt:lpstr>i20 N Line</vt:lpstr>
      <vt:lpstr>i30 FL MY25</vt:lpstr>
      <vt:lpstr>i30 FL WAG MY25</vt:lpstr>
      <vt:lpstr>IONIQ 5</vt:lpstr>
      <vt:lpstr>IONIQ 6</vt:lpstr>
      <vt:lpstr>Sonata</vt:lpstr>
      <vt:lpstr>Bayon FL</vt:lpstr>
      <vt:lpstr>New Kona MY25</vt:lpstr>
      <vt:lpstr>New Kona HEV MY25</vt:lpstr>
      <vt:lpstr>New Kona N line MY25</vt:lpstr>
      <vt:lpstr>New Kona EV</vt:lpstr>
      <vt:lpstr>New Kona HEV N line MY25</vt:lpstr>
      <vt:lpstr>Tucson (FL)</vt:lpstr>
      <vt:lpstr>Tucson N Line (FL)</vt:lpstr>
      <vt:lpstr>Tucson HEV</vt:lpstr>
      <vt:lpstr>Tucson HEV (FL)</vt:lpstr>
      <vt:lpstr>Santa Fe PHEV</vt:lpstr>
      <vt:lpstr>New Santa Fe HEV</vt:lpstr>
      <vt:lpstr>New Santa Fe PHEV</vt:lpstr>
      <vt:lpstr>Staria LUX 7S</vt:lpstr>
      <vt:lpstr>SVA VOZILA</vt:lpstr>
      <vt:lpstr>'Bayon FL'!Print_Area</vt:lpstr>
      <vt:lpstr>'i20 FL'!Print_Area</vt:lpstr>
      <vt:lpstr>'i20 FL N Line '!Print_Area</vt:lpstr>
      <vt:lpstr>'i20 N Line'!Print_Area</vt:lpstr>
      <vt:lpstr>'i30 FL MY25'!Print_Area</vt:lpstr>
      <vt:lpstr>'i30 FL WAG MY25'!Print_Area</vt:lpstr>
      <vt:lpstr>'IONIQ 5'!Print_Area</vt:lpstr>
      <vt:lpstr>'IONIQ 6'!Print_Area</vt:lpstr>
      <vt:lpstr>'New Kona EV'!Print_Area</vt:lpstr>
      <vt:lpstr>'New Kona HEV MY25'!Print_Area</vt:lpstr>
      <vt:lpstr>'New Kona HEV N line MY25'!Print_Area</vt:lpstr>
      <vt:lpstr>'New Kona MY25'!Print_Area</vt:lpstr>
      <vt:lpstr>'New Kona N line MY25'!Print_Area</vt:lpstr>
      <vt:lpstr>'New Santa Fe HEV'!Print_Area</vt:lpstr>
      <vt:lpstr>'New Santa Fe PHEV'!Print_Area</vt:lpstr>
      <vt:lpstr>'Santa Fe PHEV'!Print_Area</vt:lpstr>
      <vt:lpstr>'Staria LUX 7S'!Print_Area</vt:lpstr>
      <vt:lpstr>'SVA VOZILA'!Print_Area</vt:lpstr>
      <vt:lpstr>'Tucson (FL)'!Print_Area</vt:lpstr>
      <vt:lpstr>'Tucson HEV'!Print_Area</vt:lpstr>
      <vt:lpstr>'Tucson HEV (FL)'!Print_Area</vt:lpstr>
      <vt:lpstr>'Tucson N Line (FL)'!Print_Area</vt:lpstr>
      <vt:lpstr>'SVA VOZILA'!Print_Titles</vt:lpstr>
    </vt:vector>
  </TitlesOfParts>
  <Company>Hyundai Auto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Cenovnik vozila Hyundai</dc:title>
  <dc:creator>Nenad Dragas</dc:creator>
  <cp:lastModifiedBy>Igor Cvrkotic</cp:lastModifiedBy>
  <cp:lastPrinted>2025-03-07T10:55:46Z</cp:lastPrinted>
  <dcterms:created xsi:type="dcterms:W3CDTF">2005-03-15T10:53:50Z</dcterms:created>
  <dcterms:modified xsi:type="dcterms:W3CDTF">2025-03-14T10:10:26Z</dcterms:modified>
</cp:coreProperties>
</file>